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ftsllc-my.sharepoint.com/personal/olivia_kim_fts-intl_com/Documents/02. Accounting/01. IBA/"/>
    </mc:Choice>
  </mc:AlternateContent>
  <xr:revisionPtr revIDLastSave="0" documentId="8_{58BC0A52-9389-40A0-87E4-8DBAB1F96C87}" xr6:coauthVersionLast="46" xr6:coauthVersionMax="46" xr10:uidLastSave="{00000000-0000-0000-0000-000000000000}"/>
  <bookViews>
    <workbookView xWindow="49170" yWindow="-4590" windowWidth="29040" windowHeight="15840"/>
  </bookViews>
  <sheets>
    <sheet name="Policy" sheetId="1" r:id="rId1"/>
    <sheet name="Medical" sheetId="4" r:id="rId2"/>
    <sheet name="Non-Medical" sheetId="2" r:id="rId3"/>
    <sheet name="Conversion" sheetId="3" r:id="rId4"/>
    <sheet name="IBA Tracking (Example)" sheetId="5" r:id="rId5"/>
  </sheets>
  <calcPr calcId="191029"/>
  <customWorkbookViews>
    <customWorkbookView name="FTS International - Personal View" guid="{2D7DCEAE-FC09-47E3-B7A4-879F34903C4C}" mergeInterval="0" personalView="1" maximized="1" xWindow="1" yWindow="1" windowWidth="1280" windowHeight="56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5" l="1"/>
  <c r="H18" i="5"/>
  <c r="G18" i="5"/>
  <c r="G15" i="5"/>
  <c r="G12" i="5"/>
  <c r="G17" i="5"/>
  <c r="G9" i="5"/>
  <c r="G6" i="5"/>
  <c r="G4" i="5"/>
  <c r="C3" i="5"/>
  <c r="D3" i="5"/>
  <c r="L2" i="5"/>
  <c r="L3" i="5"/>
  <c r="L4" i="5"/>
  <c r="L5" i="5"/>
  <c r="L6" i="5"/>
  <c r="L7" i="5"/>
  <c r="D2" i="5"/>
  <c r="B2" i="5"/>
  <c r="A2" i="5"/>
  <c r="E33" i="4"/>
  <c r="E33" i="2"/>
  <c r="C4" i="5"/>
  <c r="C5" i="5"/>
  <c r="C6" i="5"/>
  <c r="C7" i="5"/>
  <c r="D5" i="5"/>
  <c r="D4" i="5"/>
  <c r="I4" i="5"/>
  <c r="J5" i="5"/>
  <c r="D6" i="5"/>
  <c r="I6" i="5"/>
  <c r="C8" i="5"/>
  <c r="D7" i="5"/>
  <c r="D8" i="5"/>
  <c r="C9" i="5"/>
  <c r="J8" i="5"/>
  <c r="L8" i="5"/>
  <c r="C10" i="5"/>
  <c r="D9" i="5"/>
  <c r="I9" i="5"/>
  <c r="D10" i="5"/>
  <c r="C11" i="5"/>
  <c r="L9" i="5"/>
  <c r="L10" i="5"/>
  <c r="J11" i="5"/>
  <c r="L11" i="5"/>
  <c r="D11" i="5"/>
  <c r="C12" i="5"/>
  <c r="C13" i="5"/>
  <c r="D12" i="5"/>
  <c r="I12" i="5"/>
  <c r="C14" i="5"/>
  <c r="D13" i="5"/>
  <c r="L12" i="5"/>
  <c r="L13" i="5"/>
  <c r="D14" i="5"/>
  <c r="J14" i="5"/>
  <c r="J17" i="5"/>
  <c r="C15" i="5"/>
  <c r="L14" i="5"/>
  <c r="D15" i="5"/>
  <c r="I15" i="5"/>
  <c r="I17" i="5"/>
  <c r="L17" i="5"/>
  <c r="G19" i="5"/>
  <c r="C16" i="5"/>
  <c r="D16" i="5"/>
  <c r="L15" i="5"/>
  <c r="L16" i="5"/>
</calcChain>
</file>

<file path=xl/sharedStrings.xml><?xml version="1.0" encoding="utf-8"?>
<sst xmlns="http://schemas.openxmlformats.org/spreadsheetml/2006/main" count="120" uniqueCount="84">
  <si>
    <t xml:space="preserve">INDIVIDUAL BENEFITS ACCOUNT </t>
  </si>
  <si>
    <t xml:space="preserve">(IBA) </t>
  </si>
  <si>
    <t>REIMBURSEMENT POLICY</t>
  </si>
  <si>
    <t>General Information</t>
  </si>
  <si>
    <t xml:space="preserve">IBA REIMBURSEMENT FORM </t>
  </si>
  <si>
    <t>or</t>
  </si>
  <si>
    <t>Participant Information (Please Print)</t>
  </si>
  <si>
    <t>LAST NAME</t>
  </si>
  <si>
    <t>FIRST NAME</t>
  </si>
  <si>
    <t>MIDDLE INITIAL</t>
  </si>
  <si>
    <t>PLAN YEAR</t>
  </si>
  <si>
    <t>NAME</t>
  </si>
  <si>
    <t>DATES OF SERVICE</t>
  </si>
  <si>
    <t xml:space="preserve">FROM   -      TO  </t>
  </si>
  <si>
    <t>SERVICE PROVIDER/TYPE OF SERVICE</t>
  </si>
  <si>
    <t>AMOUNT</t>
  </si>
  <si>
    <t>TOTAL</t>
  </si>
  <si>
    <t>EMPLOYEE</t>
  </si>
  <si>
    <t>SIGNATURE</t>
  </si>
  <si>
    <t>DATE</t>
  </si>
  <si>
    <t>FTS Management Approval</t>
  </si>
  <si>
    <t>AUTHORIZING</t>
  </si>
  <si>
    <t>(IBA Conversion)</t>
  </si>
  <si>
    <t>Medical/Dental/Eye Care Reimbursement</t>
  </si>
  <si>
    <t>I certify: 1) that the items listed above are eligible Medical which have been incurred by me or my dependents, 2) that medical expenses qualify as deductible expenses for Federal Income Tax purposes or are Over-the-Counter medicine and drugs to alleviate an injury or sickness, 3) that these expenses are not reimbursable by any other source or used as a deduction or tax credit for Federal Income Tax purposes, 4) there is a sufficient amount of paid leave remaining in my IBA in accordance to policy.</t>
  </si>
  <si>
    <t>I certify: 1) that the items listed above are eligible Qualified Transportation or Dependent Care which have been incurred by me or my dependents, 2) that the expenses qualify as deductible expenses for Federal Income Tax purposes, 3) that these expenses are not reimbursable by any other source or used as a deduction or tax credit for Federal Income Tax purposes, and 4) there is a sufficient amount of paid leave remaining in my IBA in accordance to policy.</t>
  </si>
  <si>
    <r>
      <t xml:space="preserve">Send </t>
    </r>
    <r>
      <rPr>
        <b/>
        <sz val="14"/>
        <rFont val="Cambria"/>
        <family val="1"/>
      </rPr>
      <t>the signed, completed form and copy of receipts to one of the below:</t>
    </r>
  </si>
  <si>
    <t>Qualified Transportation or Non-Medical Dependent Care Expenses</t>
  </si>
  <si>
    <t>(Non-Medical)</t>
  </si>
  <si>
    <t>(Medical)</t>
  </si>
  <si>
    <t>MONTHLY RECURRING</t>
  </si>
  <si>
    <t>ONE TIME AMOUNT</t>
  </si>
  <si>
    <t>STARTING MONTH</t>
  </si>
  <si>
    <t>MONTH &amp; YEAR</t>
  </si>
  <si>
    <t>With IBA</t>
  </si>
  <si>
    <t>W/O IBA</t>
  </si>
  <si>
    <t>Salary/mo</t>
  </si>
  <si>
    <t>Hourly Rate</t>
  </si>
  <si>
    <t>Date</t>
  </si>
  <si>
    <t>Memo</t>
  </si>
  <si>
    <t>Total Hours</t>
  </si>
  <si>
    <t>Hours Leave</t>
  </si>
  <si>
    <t>Debit</t>
  </si>
  <si>
    <t>Credit</t>
  </si>
  <si>
    <t>Balance</t>
  </si>
  <si>
    <t>Health Ins. Premium for April &amp; May</t>
  </si>
  <si>
    <t>IBA Payment for March (partial Month)</t>
  </si>
  <si>
    <t>April 2010 Leave Hours</t>
  </si>
  <si>
    <t>IBA Payment for May</t>
  </si>
  <si>
    <t>May 2010 Leave Hours</t>
  </si>
  <si>
    <t>Health Ins. Premium for June</t>
  </si>
  <si>
    <t>IBA Payment for June</t>
  </si>
  <si>
    <t>June 2010 Leave Hours</t>
  </si>
  <si>
    <t>Health Ins. Premium for July</t>
  </si>
  <si>
    <t>IBA Payment for July</t>
  </si>
  <si>
    <t>July 2010 Leave Hours</t>
  </si>
  <si>
    <t>Health Ins. Premium for August</t>
  </si>
  <si>
    <t>IBA Payment for Aug</t>
  </si>
  <si>
    <t>August 2010 Leave Hours</t>
  </si>
  <si>
    <t>Health Ins. Premium for September</t>
  </si>
  <si>
    <t>Total Hours Worked</t>
  </si>
  <si>
    <t>Average Man Year Worked</t>
  </si>
  <si>
    <t>Hours Leave Available</t>
  </si>
  <si>
    <t xml:space="preserve">You must submit your claim with receipts. </t>
  </si>
  <si>
    <t xml:space="preserve">You will be eligible to claim for Medical/Dental/Eye Care, Non-Medical Dependent Care, IBA Conversions and Qualified Transportation reimbursements on your first day of service. </t>
  </si>
  <si>
    <r>
      <t>You should submit your IBA Conversion requests by the 15</t>
    </r>
    <r>
      <rPr>
        <vertAlign val="superscript"/>
        <sz val="10"/>
        <rFont val="Arial"/>
        <family val="2"/>
      </rPr>
      <t>th</t>
    </r>
    <r>
      <rPr>
        <sz val="10"/>
        <rFont val="Arial"/>
        <family val="2"/>
      </rPr>
      <t xml:space="preserve"> of the month so we can include your cash distribution in your paycheck for that month.</t>
    </r>
  </si>
  <si>
    <t>Eligible expenses are based on when you received services and not when you received a bill or paid for services.</t>
  </si>
  <si>
    <t xml:space="preserve">If you are reimbursed for any expense from your insurance or any other source, then you must report it to Becky Macon so we can adjust your account.  </t>
  </si>
  <si>
    <t>Mail: 45195 Business Court, Suite 100-F, Dulles, VA 20166</t>
  </si>
  <si>
    <t>You must keep the monetary equivalent of no less than 2 weeks (80 hours)  worth of Paid Leave in your IBA, but you may not exeed the monetary equivalent  of 18 weeks (360 hours).   FTS will review IBA balances each September, and we will notifiy you if your IBA account exceeds the plan limit.  If your IBA balance exceeds 360 hours then you will need to request an IBA conversion to meet the 360 hour cap.</t>
  </si>
  <si>
    <t xml:space="preserve">              Yes               No</t>
  </si>
  <si>
    <t>I certify that there is a sufficient amount of paid leave remaining in my IBA in accordance with FTS policy.</t>
  </si>
  <si>
    <t xml:space="preserve"> Enter date of the conversion &amp; dollar figure ($)</t>
  </si>
  <si>
    <t xml:space="preserve"> Enter start date &amp; dollar figure ($) </t>
  </si>
  <si>
    <t xml:space="preserve"> Is this in addition to a recurring IBA conversion? </t>
  </si>
  <si>
    <t xml:space="preserve"> IBA Conversion</t>
  </si>
  <si>
    <t xml:space="preserve"> Participant Information (Please Print)</t>
  </si>
  <si>
    <t xml:space="preserve">IBA conversion requests are due one week prior to the end of the month. </t>
  </si>
  <si>
    <t>Send the signed, completed form to one of the below:</t>
  </si>
  <si>
    <t>Scan &amp; Email: IBA@fts-int.com</t>
  </si>
  <si>
    <t>Fax: 703-621-1133, Attn: Olivia Kim</t>
  </si>
  <si>
    <t xml:space="preserve">Scan &amp; Email: accounting@fts-intl.com </t>
  </si>
  <si>
    <t>Fax: 703-621-1133, Attn: Stephen Smith &amp; Michele Andrews</t>
  </si>
  <si>
    <t xml:space="preserve">Scan &amp; Email: IBA@fts-intl.com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</si>
</sst>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20" x14ac:knownFonts="1">
    <font>
      <sz val="10"/>
      <color theme="1"/>
      <name val="Arial"/>
      <family val="2"/>
    </font>
    <font>
      <b/>
      <sz val="26"/>
      <name val="Cambria"/>
      <family val="1"/>
    </font>
    <font>
      <b/>
      <sz val="16"/>
      <name val="Cambria"/>
      <family val="1"/>
    </font>
    <font>
      <sz val="10"/>
      <name val="Arial"/>
      <family val="2"/>
    </font>
    <font>
      <b/>
      <sz val="16"/>
      <name val="Arial"/>
      <family val="2"/>
    </font>
    <font>
      <vertAlign val="superscript"/>
      <sz val="10"/>
      <name val="Arial"/>
      <family val="2"/>
    </font>
    <font>
      <sz val="10"/>
      <name val="Symbol"/>
      <family val="1"/>
      <charset val="2"/>
    </font>
    <font>
      <b/>
      <sz val="14"/>
      <name val="Cambria"/>
      <family val="1"/>
    </font>
    <font>
      <sz val="14"/>
      <name val="Arial"/>
      <family val="2"/>
    </font>
    <font>
      <b/>
      <sz val="14"/>
      <name val="Times New Roman"/>
      <family val="1"/>
    </font>
    <font>
      <sz val="14"/>
      <name val="Calibri"/>
      <family val="2"/>
    </font>
    <font>
      <b/>
      <u/>
      <sz val="14"/>
      <name val="Arial"/>
      <family val="2"/>
    </font>
    <font>
      <b/>
      <sz val="14"/>
      <name val="Arial"/>
      <family val="2"/>
    </font>
    <font>
      <sz val="10"/>
      <color theme="1"/>
      <name val="Arial"/>
      <family val="2"/>
    </font>
    <font>
      <b/>
      <sz val="11"/>
      <color theme="1"/>
      <name val="Calibri"/>
      <family val="2"/>
      <scheme val="minor"/>
    </font>
    <font>
      <sz val="11"/>
      <color rgb="FFFF0000"/>
      <name val="Calibri"/>
      <family val="2"/>
      <scheme val="minor"/>
    </font>
    <font>
      <sz val="10"/>
      <color rgb="FF244061"/>
      <name val="Arial"/>
      <family val="2"/>
    </font>
    <font>
      <sz val="11"/>
      <color rgb="FF00B050"/>
      <name val="Calibri"/>
      <family val="2"/>
      <scheme val="minor"/>
    </font>
    <font>
      <b/>
      <sz val="14"/>
      <name val="Calibri"/>
      <family val="2"/>
      <scheme val="minor"/>
    </font>
    <font>
      <sz val="14"/>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D3DFEE"/>
        <bgColor indexed="64"/>
      </patternFill>
    </fill>
    <fill>
      <patternFill patternType="solid">
        <fgColor rgb="FFC6D9F1"/>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36">
    <border>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right style="medium">
        <color rgb="FF4F81BD"/>
      </right>
      <top/>
      <bottom style="medium">
        <color rgb="FF4F81BD"/>
      </bottom>
      <diagonal/>
    </border>
    <border>
      <left style="medium">
        <color rgb="FF4F81BD"/>
      </left>
      <right style="medium">
        <color rgb="FF4F81BD"/>
      </right>
      <top style="medium">
        <color rgb="FF4F81BD"/>
      </top>
      <bottom/>
      <diagonal/>
    </border>
    <border>
      <left style="medium">
        <color rgb="FF4F81BD"/>
      </left>
      <right style="medium">
        <color rgb="FF4F81BD"/>
      </right>
      <top/>
      <bottom/>
      <diagonal/>
    </border>
    <border>
      <left/>
      <right/>
      <top style="medium">
        <color rgb="FF4F81BD"/>
      </top>
      <bottom/>
      <diagonal/>
    </border>
    <border>
      <left/>
      <right/>
      <top/>
      <bottom style="medium">
        <color rgb="FF4F81BD"/>
      </bottom>
      <diagonal/>
    </border>
    <border>
      <left style="medium">
        <color rgb="FF4F81BD"/>
      </left>
      <right/>
      <top style="medium">
        <color rgb="FF4F81BD"/>
      </top>
      <bottom style="medium">
        <color rgb="FF4F81BD"/>
      </bottom>
      <diagonal/>
    </border>
    <border>
      <left style="medium">
        <color rgb="FF4F81BD"/>
      </left>
      <right/>
      <top style="medium">
        <color rgb="FF4F81BD"/>
      </top>
      <bottom/>
      <diagonal/>
    </border>
    <border>
      <left/>
      <right style="medium">
        <color rgb="FF4F81BD"/>
      </right>
      <top style="medium">
        <color rgb="FF4F81BD"/>
      </top>
      <bottom/>
      <diagonal/>
    </border>
    <border>
      <left style="medium">
        <color rgb="FF4F81BD"/>
      </left>
      <right/>
      <top/>
      <bottom style="medium">
        <color rgb="FF4F81BD"/>
      </bottom>
      <diagonal/>
    </border>
    <border>
      <left/>
      <right/>
      <top style="medium">
        <color rgb="FF4F81BD"/>
      </top>
      <bottom style="medium">
        <color rgb="FF4F81BD"/>
      </bottom>
      <diagonal/>
    </border>
  </borders>
  <cellStyleXfs count="3">
    <xf numFmtId="0" fontId="0" fillId="0" borderId="0"/>
    <xf numFmtId="43" fontId="13" fillId="0" borderId="0" applyFont="0" applyFill="0" applyBorder="0" applyAlignment="0" applyProtection="0"/>
    <xf numFmtId="44" fontId="13" fillId="0" borderId="0" applyFont="0" applyFill="0" applyBorder="0" applyAlignment="0" applyProtection="0"/>
  </cellStyleXfs>
  <cellXfs count="176">
    <xf numFmtId="0" fontId="0" fillId="0" borderId="0" xfId="0"/>
    <xf numFmtId="0" fontId="16" fillId="0" borderId="0" xfId="0" applyFont="1" applyAlignment="1">
      <alignment horizontal="left" wrapText="1"/>
    </xf>
    <xf numFmtId="0" fontId="0" fillId="0" borderId="0" xfId="0" applyAlignment="1">
      <alignment wrapText="1"/>
    </xf>
    <xf numFmtId="0" fontId="1" fillId="2" borderId="1" xfId="0" applyFont="1" applyFill="1" applyBorder="1" applyAlignment="1">
      <alignment horizontal="center" wrapText="1"/>
    </xf>
    <xf numFmtId="0" fontId="2" fillId="2" borderId="2" xfId="0" applyFont="1" applyFill="1" applyBorder="1" applyAlignment="1">
      <alignment horizontal="center" wrapText="1"/>
    </xf>
    <xf numFmtId="0" fontId="1" fillId="2" borderId="3" xfId="0"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vertical="center"/>
    </xf>
    <xf numFmtId="0" fontId="10" fillId="0" borderId="0" xfId="0" applyFont="1" applyAlignment="1">
      <alignment horizontal="left" vertical="center"/>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14" fontId="12" fillId="0" borderId="26" xfId="0" applyNumberFormat="1" applyFont="1" applyBorder="1" applyAlignment="1">
      <alignment vertical="center" wrapText="1"/>
    </xf>
    <xf numFmtId="14" fontId="12" fillId="0" borderId="26" xfId="0" applyNumberFormat="1" applyFont="1" applyBorder="1" applyAlignment="1">
      <alignment horizontal="right" vertical="center" wrapText="1"/>
    </xf>
    <xf numFmtId="0" fontId="12" fillId="0" borderId="26" xfId="0" applyFont="1" applyBorder="1" applyAlignment="1">
      <alignment horizontal="right" vertical="center" wrapText="1"/>
    </xf>
    <xf numFmtId="164" fontId="12" fillId="0" borderId="26" xfId="0" applyNumberFormat="1" applyFont="1" applyBorder="1" applyAlignment="1">
      <alignment vertical="center" wrapText="1"/>
    </xf>
    <xf numFmtId="0" fontId="12" fillId="3" borderId="25" xfId="0" applyFont="1" applyFill="1" applyBorder="1" applyAlignment="1">
      <alignment vertical="center" wrapText="1"/>
    </xf>
    <xf numFmtId="14" fontId="12" fillId="3" borderId="26" xfId="0" applyNumberFormat="1" applyFont="1" applyFill="1" applyBorder="1" applyAlignment="1">
      <alignment vertical="center" wrapText="1"/>
    </xf>
    <xf numFmtId="14" fontId="12" fillId="3" borderId="26" xfId="0" applyNumberFormat="1" applyFont="1" applyFill="1" applyBorder="1" applyAlignment="1">
      <alignment horizontal="right" vertical="center" wrapText="1"/>
    </xf>
    <xf numFmtId="0" fontId="12" fillId="3" borderId="26" xfId="0" applyFont="1" applyFill="1" applyBorder="1" applyAlignment="1">
      <alignment horizontal="right" vertical="center" wrapText="1"/>
    </xf>
    <xf numFmtId="164" fontId="12" fillId="3" borderId="26" xfId="0" applyNumberFormat="1" applyFont="1" applyFill="1" applyBorder="1" applyAlignment="1">
      <alignment vertical="center" wrapText="1"/>
    </xf>
    <xf numFmtId="0" fontId="11" fillId="4" borderId="27" xfId="0" applyFont="1" applyFill="1" applyBorder="1" applyAlignment="1">
      <alignment vertical="center" wrapText="1"/>
    </xf>
    <xf numFmtId="0" fontId="11" fillId="4" borderId="25" xfId="0" applyFont="1" applyFill="1" applyBorder="1" applyAlignment="1">
      <alignment vertical="center" wrapText="1"/>
    </xf>
    <xf numFmtId="0" fontId="11" fillId="4" borderId="28" xfId="0" applyFont="1" applyFill="1" applyBorder="1" applyAlignment="1">
      <alignment vertical="center" wrapText="1"/>
    </xf>
    <xf numFmtId="0" fontId="10" fillId="0" borderId="0" xfId="0" applyFont="1" applyAlignment="1">
      <alignment vertical="center"/>
    </xf>
    <xf numFmtId="0" fontId="12" fillId="3" borderId="26" xfId="0" applyFont="1" applyFill="1" applyBorder="1" applyAlignment="1">
      <alignment vertical="center" wrapText="1"/>
    </xf>
    <xf numFmtId="44" fontId="13" fillId="0" borderId="4" xfId="2" applyFont="1" applyBorder="1"/>
    <xf numFmtId="44" fontId="13" fillId="0" borderId="5" xfId="2" applyFont="1" applyBorder="1"/>
    <xf numFmtId="14" fontId="0" fillId="0" borderId="5" xfId="0" applyNumberFormat="1" applyBorder="1"/>
    <xf numFmtId="0" fontId="0" fillId="0" borderId="5" xfId="0" applyBorder="1"/>
    <xf numFmtId="40" fontId="13" fillId="0" borderId="5" xfId="1" applyNumberFormat="1" applyFont="1" applyBorder="1"/>
    <xf numFmtId="44" fontId="15" fillId="0" borderId="5" xfId="2" applyFont="1" applyBorder="1"/>
    <xf numFmtId="44" fontId="17" fillId="0" borderId="5" xfId="2" applyFont="1" applyBorder="1"/>
    <xf numFmtId="0" fontId="0" fillId="0" borderId="6" xfId="0" applyBorder="1"/>
    <xf numFmtId="44" fontId="13" fillId="0" borderId="0" xfId="2" applyFont="1"/>
    <xf numFmtId="44" fontId="13" fillId="5" borderId="7" xfId="2" applyFont="1" applyFill="1" applyBorder="1"/>
    <xf numFmtId="44" fontId="13" fillId="0" borderId="8" xfId="2" applyFont="1" applyBorder="1"/>
    <xf numFmtId="14" fontId="0" fillId="0" borderId="8" xfId="0" applyNumberFormat="1" applyBorder="1"/>
    <xf numFmtId="0" fontId="0" fillId="0" borderId="8" xfId="0" applyBorder="1"/>
    <xf numFmtId="40" fontId="13" fillId="0" borderId="8" xfId="1" applyNumberFormat="1" applyFont="1" applyBorder="1"/>
    <xf numFmtId="44" fontId="15" fillId="0" borderId="8" xfId="2" applyFont="1" applyBorder="1"/>
    <xf numFmtId="44" fontId="17" fillId="0" borderId="8" xfId="2" applyFont="1" applyBorder="1"/>
    <xf numFmtId="44" fontId="0" fillId="0" borderId="9" xfId="0" applyNumberFormat="1" applyBorder="1"/>
    <xf numFmtId="44" fontId="13" fillId="0" borderId="10" xfId="2" applyFont="1" applyBorder="1"/>
    <xf numFmtId="44" fontId="13" fillId="0" borderId="0" xfId="2" applyFont="1" applyBorder="1"/>
    <xf numFmtId="14" fontId="0" fillId="0" borderId="0" xfId="0" applyNumberFormat="1" applyBorder="1"/>
    <xf numFmtId="0" fontId="0" fillId="0" borderId="0" xfId="0" applyBorder="1"/>
    <xf numFmtId="40" fontId="13" fillId="0" borderId="0" xfId="1" applyNumberFormat="1" applyFont="1" applyBorder="1"/>
    <xf numFmtId="44" fontId="15" fillId="0" borderId="0" xfId="2" applyFont="1" applyBorder="1"/>
    <xf numFmtId="44" fontId="17" fillId="0" borderId="0" xfId="2" applyFont="1" applyBorder="1"/>
    <xf numFmtId="44" fontId="0" fillId="0" borderId="11" xfId="0" applyNumberFormat="1" applyBorder="1"/>
    <xf numFmtId="44" fontId="13" fillId="0" borderId="12" xfId="2" applyFont="1" applyBorder="1"/>
    <xf numFmtId="44" fontId="13" fillId="0" borderId="13" xfId="2" applyFont="1" applyBorder="1"/>
    <xf numFmtId="14" fontId="0" fillId="0" borderId="13" xfId="0" applyNumberFormat="1" applyBorder="1"/>
    <xf numFmtId="0" fontId="0" fillId="0" borderId="13" xfId="0" applyBorder="1"/>
    <xf numFmtId="40" fontId="13" fillId="0" borderId="13" xfId="1" applyNumberFormat="1" applyFont="1" applyBorder="1"/>
    <xf numFmtId="44" fontId="15" fillId="0" borderId="13" xfId="2" applyFont="1" applyBorder="1"/>
    <xf numFmtId="44" fontId="17" fillId="0" borderId="13" xfId="2" applyFont="1" applyBorder="1"/>
    <xf numFmtId="44" fontId="0" fillId="0" borderId="14" xfId="0" applyNumberFormat="1" applyBorder="1"/>
    <xf numFmtId="44" fontId="13" fillId="0" borderId="7" xfId="2" applyFont="1" applyBorder="1"/>
    <xf numFmtId="0" fontId="14" fillId="0" borderId="0" xfId="0" applyFont="1" applyBorder="1"/>
    <xf numFmtId="43" fontId="14" fillId="0" borderId="0" xfId="1" applyFont="1" applyBorder="1"/>
    <xf numFmtId="40" fontId="14" fillId="0" borderId="0" xfId="1" applyNumberFormat="1" applyFont="1" applyBorder="1"/>
    <xf numFmtId="44" fontId="0" fillId="0" borderId="0" xfId="0" applyNumberFormat="1" applyBorder="1"/>
    <xf numFmtId="14" fontId="0" fillId="0" borderId="0" xfId="0" applyNumberFormat="1"/>
    <xf numFmtId="0" fontId="14" fillId="0" borderId="0" xfId="0" applyFont="1"/>
    <xf numFmtId="43" fontId="14" fillId="0" borderId="0" xfId="1" applyFont="1"/>
    <xf numFmtId="40" fontId="14" fillId="0" borderId="0" xfId="1" applyNumberFormat="1" applyFont="1"/>
    <xf numFmtId="44" fontId="15" fillId="0" borderId="0" xfId="2" applyFont="1"/>
    <xf numFmtId="44" fontId="17" fillId="0" borderId="0" xfId="2" applyFont="1"/>
    <xf numFmtId="40" fontId="13" fillId="0" borderId="0" xfId="1" applyNumberFormat="1" applyFont="1"/>
    <xf numFmtId="0" fontId="12" fillId="0" borderId="0" xfId="0" applyFont="1" applyBorder="1" applyAlignment="1">
      <alignment vertical="center" wrapText="1"/>
    </xf>
    <xf numFmtId="0" fontId="8" fillId="0" borderId="0" xfId="0" applyFont="1" applyBorder="1" applyAlignment="1">
      <alignment vertical="center"/>
    </xf>
    <xf numFmtId="0" fontId="12" fillId="0" borderId="29" xfId="0" applyFont="1" applyBorder="1" applyAlignment="1">
      <alignment vertical="center" wrapText="1"/>
    </xf>
    <xf numFmtId="164" fontId="12" fillId="0" borderId="29" xfId="0" applyNumberFormat="1" applyFont="1" applyBorder="1" applyAlignment="1">
      <alignment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9" fillId="0" borderId="0" xfId="0" applyFont="1" applyAlignment="1">
      <alignment vertical="center"/>
    </xf>
    <xf numFmtId="49" fontId="18" fillId="0" borderId="26" xfId="0" applyNumberFormat="1" applyFont="1" applyBorder="1" applyAlignment="1">
      <alignment horizontal="center" vertical="center" wrapText="1"/>
    </xf>
    <xf numFmtId="44" fontId="18" fillId="0" borderId="26" xfId="2" applyFont="1" applyBorder="1" applyAlignment="1">
      <alignment horizontal="center" vertical="center" wrapText="1"/>
    </xf>
    <xf numFmtId="49" fontId="18" fillId="0" borderId="23" xfId="0" applyNumberFormat="1" applyFont="1" applyBorder="1" applyAlignment="1">
      <alignment horizontal="center" vertical="center" wrapText="1"/>
    </xf>
    <xf numFmtId="44" fontId="18" fillId="0" borderId="24" xfId="2" applyFont="1" applyBorder="1" applyAlignment="1">
      <alignment horizontal="center" vertical="center" wrapText="1"/>
    </xf>
    <xf numFmtId="49" fontId="19" fillId="0" borderId="23" xfId="0" applyNumberFormat="1" applyFont="1" applyBorder="1" applyAlignment="1">
      <alignment horizontal="left" vertical="center" wrapText="1"/>
    </xf>
    <xf numFmtId="0" fontId="18" fillId="4" borderId="27"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9" fillId="0" borderId="0" xfId="0" applyFont="1" applyAlignment="1">
      <alignment horizontal="center" vertical="center"/>
    </xf>
    <xf numFmtId="0" fontId="19" fillId="0" borderId="30" xfId="0" applyFont="1" applyBorder="1" applyAlignment="1">
      <alignment horizontal="center" vertical="center"/>
    </xf>
    <xf numFmtId="0" fontId="18" fillId="0" borderId="1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11" fillId="3" borderId="31"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26" xfId="0" applyFont="1" applyBorder="1" applyAlignment="1">
      <alignment vertical="center" wrapText="1"/>
    </xf>
    <xf numFmtId="0" fontId="8" fillId="0" borderId="0" xfId="0" applyFont="1" applyAlignment="1">
      <alignment vertical="center" wrapText="1"/>
    </xf>
    <xf numFmtId="0" fontId="11" fillId="4" borderId="27" xfId="0" applyFont="1" applyFill="1" applyBorder="1" applyAlignment="1">
      <alignment vertical="center" wrapText="1"/>
    </xf>
    <xf numFmtId="0" fontId="11" fillId="4" borderId="25" xfId="0" applyFont="1" applyFill="1" applyBorder="1" applyAlignment="1">
      <alignment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12" fillId="0" borderId="31" xfId="0" applyFont="1" applyBorder="1" applyAlignment="1">
      <alignment horizontal="right" vertical="center" wrapText="1"/>
    </xf>
    <xf numFmtId="0" fontId="12" fillId="0" borderId="35" xfId="0" applyFont="1" applyBorder="1" applyAlignment="1">
      <alignment horizontal="right" vertical="center" wrapText="1"/>
    </xf>
    <xf numFmtId="0" fontId="12" fillId="0" borderId="24" xfId="0" applyFont="1" applyBorder="1" applyAlignment="1">
      <alignment horizontal="right" vertical="center" wrapText="1"/>
    </xf>
    <xf numFmtId="0" fontId="10" fillId="0" borderId="30" xfId="0" applyFont="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0" borderId="31" xfId="0" applyFont="1" applyBorder="1" applyAlignment="1">
      <alignment vertical="center" wrapText="1"/>
    </xf>
    <xf numFmtId="0" fontId="12" fillId="0" borderId="24" xfId="0" applyFont="1" applyBorder="1" applyAlignment="1">
      <alignment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6" xfId="0" applyFont="1" applyFill="1" applyBorder="1" applyAlignment="1">
      <alignment horizontal="center" vertical="center"/>
    </xf>
    <xf numFmtId="0" fontId="18" fillId="8" borderId="0" xfId="0" applyFont="1" applyFill="1" applyAlignment="1">
      <alignment horizontal="left" vertical="center"/>
    </xf>
    <xf numFmtId="0" fontId="7" fillId="2" borderId="20" xfId="0" applyFont="1" applyFill="1" applyBorder="1" applyAlignment="1">
      <alignment horizontal="center" vertical="top"/>
    </xf>
    <xf numFmtId="0" fontId="7" fillId="2" borderId="21" xfId="0" applyFont="1" applyFill="1" applyBorder="1" applyAlignment="1">
      <alignment horizontal="center" vertical="top"/>
    </xf>
    <xf numFmtId="0" fontId="7" fillId="2" borderId="22" xfId="0" applyFont="1" applyFill="1" applyBorder="1" applyAlignment="1">
      <alignment horizontal="center" vertical="top"/>
    </xf>
    <xf numFmtId="14" fontId="18" fillId="0" borderId="27" xfId="0" applyNumberFormat="1" applyFont="1" applyBorder="1" applyAlignment="1">
      <alignment vertical="center" wrapText="1"/>
    </xf>
    <xf numFmtId="0" fontId="18" fillId="0" borderId="25" xfId="0" applyFont="1" applyBorder="1" applyAlignment="1">
      <alignment vertical="center" wrapText="1"/>
    </xf>
    <xf numFmtId="0" fontId="19" fillId="3" borderId="31" xfId="0" applyFont="1" applyFill="1" applyBorder="1" applyAlignment="1">
      <alignment horizontal="left" vertical="center" wrapText="1"/>
    </xf>
    <xf numFmtId="0" fontId="19" fillId="3" borderId="35"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18" fillId="3" borderId="31"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0" borderId="31" xfId="0" applyFont="1" applyBorder="1" applyAlignment="1">
      <alignment vertical="center" wrapText="1"/>
    </xf>
    <xf numFmtId="0" fontId="18" fillId="0" borderId="24" xfId="0" applyFont="1" applyBorder="1" applyAlignment="1">
      <alignment vertical="center" wrapText="1"/>
    </xf>
    <xf numFmtId="0" fontId="18" fillId="0" borderId="1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26" xfId="0" applyFont="1" applyBorder="1" applyAlignment="1">
      <alignment vertical="center" wrapText="1"/>
    </xf>
    <xf numFmtId="0" fontId="18" fillId="7" borderId="20" xfId="0" applyFont="1" applyFill="1" applyBorder="1" applyAlignment="1">
      <alignment horizontal="center" vertical="center" wrapText="1"/>
    </xf>
    <xf numFmtId="0" fontId="18" fillId="7" borderId="21" xfId="0" applyFont="1" applyFill="1" applyBorder="1" applyAlignment="1">
      <alignment horizontal="center" vertical="center"/>
    </xf>
    <xf numFmtId="0" fontId="18" fillId="7" borderId="22" xfId="0" applyFont="1" applyFill="1" applyBorder="1" applyAlignment="1">
      <alignment horizontal="center" vertical="center"/>
    </xf>
    <xf numFmtId="0" fontId="19" fillId="0" borderId="30"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8" fillId="4" borderId="27"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9" fillId="3" borderId="32" xfId="0" applyFont="1" applyFill="1" applyBorder="1" applyAlignment="1">
      <alignment horizontal="left" vertical="center" wrapText="1"/>
    </xf>
    <xf numFmtId="0" fontId="19" fillId="3" borderId="29" xfId="0" applyFont="1" applyFill="1" applyBorder="1" applyAlignment="1">
      <alignment horizontal="left" vertical="center" wrapText="1"/>
    </xf>
    <xf numFmtId="0" fontId="19" fillId="3" borderId="33" xfId="0" applyFont="1" applyFill="1" applyBorder="1" applyAlignment="1">
      <alignment horizontal="left" vertical="center" wrapText="1"/>
    </xf>
    <xf numFmtId="0" fontId="12" fillId="0" borderId="35" xfId="0" applyFont="1" applyBorder="1" applyAlignment="1">
      <alignmen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190499</xdr:colOff>
      <xdr:row>24</xdr:row>
      <xdr:rowOff>102868</xdr:rowOff>
    </xdr:from>
    <xdr:to>
      <xdr:col>3</xdr:col>
      <xdr:colOff>451606</xdr:colOff>
      <xdr:row>24</xdr:row>
      <xdr:rowOff>332221</xdr:rowOff>
    </xdr:to>
    <xdr:sp macro="" textlink="">
      <xdr:nvSpPr>
        <xdr:cNvPr id="6" name="TextBox 5">
          <a:extLst>
            <a:ext uri="{FF2B5EF4-FFF2-40B4-BE49-F238E27FC236}">
              <a16:creationId xmlns:a16="http://schemas.microsoft.com/office/drawing/2014/main" id="{89F27A36-5DB5-45A9-B6F3-49ED1F64EED5}"/>
            </a:ext>
          </a:extLst>
        </xdr:cNvPr>
        <xdr:cNvSpPr txBox="1"/>
      </xdr:nvSpPr>
      <xdr:spPr>
        <a:xfrm>
          <a:off x="4119562" y="5774529"/>
          <a:ext cx="261938" cy="238126"/>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xdr:col>
      <xdr:colOff>993933</xdr:colOff>
      <xdr:row>24</xdr:row>
      <xdr:rowOff>95250</xdr:rowOff>
    </xdr:from>
    <xdr:to>
      <xdr:col>3</xdr:col>
      <xdr:colOff>1262531</xdr:colOff>
      <xdr:row>24</xdr:row>
      <xdr:rowOff>329655</xdr:rowOff>
    </xdr:to>
    <xdr:sp macro="" textlink="">
      <xdr:nvSpPr>
        <xdr:cNvPr id="14" name="TextBox 13">
          <a:extLst>
            <a:ext uri="{FF2B5EF4-FFF2-40B4-BE49-F238E27FC236}">
              <a16:creationId xmlns:a16="http://schemas.microsoft.com/office/drawing/2014/main" id="{BBEF3574-4E69-4E78-8A53-F8891E2A5A23}"/>
            </a:ext>
          </a:extLst>
        </xdr:cNvPr>
        <xdr:cNvSpPr txBox="1"/>
      </xdr:nvSpPr>
      <xdr:spPr>
        <a:xfrm>
          <a:off x="4917281" y="5774531"/>
          <a:ext cx="261938" cy="238126"/>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showGridLines="0" tabSelected="1" workbookViewId="0">
      <selection activeCell="J9" sqref="J9"/>
    </sheetView>
  </sheetViews>
  <sheetFormatPr defaultRowHeight="12.75" x14ac:dyDescent="0.2"/>
  <cols>
    <col min="1" max="1" width="100.7109375" style="2" customWidth="1"/>
  </cols>
  <sheetData>
    <row r="1" spans="1:1" ht="33.75" thickTop="1" x14ac:dyDescent="0.45">
      <c r="A1" s="3" t="s">
        <v>0</v>
      </c>
    </row>
    <row r="2" spans="1:1" ht="20.25" x14ac:dyDescent="0.3">
      <c r="A2" s="4" t="s">
        <v>1</v>
      </c>
    </row>
    <row r="3" spans="1:1" ht="33.75" thickBot="1" x14ac:dyDescent="0.5">
      <c r="A3" s="5" t="s">
        <v>2</v>
      </c>
    </row>
    <row r="4" spans="1:1" ht="13.5" thickTop="1" x14ac:dyDescent="0.2">
      <c r="A4" s="6"/>
    </row>
    <row r="5" spans="1:1" x14ac:dyDescent="0.2">
      <c r="A5" s="6"/>
    </row>
    <row r="6" spans="1:1" x14ac:dyDescent="0.2">
      <c r="A6" s="6"/>
    </row>
    <row r="7" spans="1:1" ht="20.25" x14ac:dyDescent="0.3">
      <c r="A7" s="7" t="s">
        <v>3</v>
      </c>
    </row>
    <row r="8" spans="1:1" x14ac:dyDescent="0.2">
      <c r="A8" s="6"/>
    </row>
    <row r="9" spans="1:1" ht="25.5" x14ac:dyDescent="0.2">
      <c r="A9" s="8" t="s">
        <v>64</v>
      </c>
    </row>
    <row r="10" spans="1:1" ht="27" x14ac:dyDescent="0.2">
      <c r="A10" s="8" t="s">
        <v>65</v>
      </c>
    </row>
    <row r="11" spans="1:1" ht="51" x14ac:dyDescent="0.2">
      <c r="A11" s="8" t="s">
        <v>69</v>
      </c>
    </row>
    <row r="12" spans="1:1" x14ac:dyDescent="0.2">
      <c r="A12" s="8" t="s">
        <v>63</v>
      </c>
    </row>
    <row r="13" spans="1:1" x14ac:dyDescent="0.2">
      <c r="A13" s="8" t="s">
        <v>66</v>
      </c>
    </row>
    <row r="14" spans="1:1" ht="25.5" x14ac:dyDescent="0.2">
      <c r="A14" s="8" t="s">
        <v>67</v>
      </c>
    </row>
    <row r="15" spans="1:1" x14ac:dyDescent="0.2">
      <c r="A15" s="8"/>
    </row>
    <row r="16" spans="1:1" ht="20.25" x14ac:dyDescent="0.3">
      <c r="A16" s="7"/>
    </row>
    <row r="17" spans="1:1" x14ac:dyDescent="0.2">
      <c r="A17" s="6"/>
    </row>
    <row r="18" spans="1:1" x14ac:dyDescent="0.2">
      <c r="A18" s="8"/>
    </row>
    <row r="19" spans="1:1" x14ac:dyDescent="0.2">
      <c r="A19" s="8"/>
    </row>
    <row r="20" spans="1:1" x14ac:dyDescent="0.2">
      <c r="A20" s="8"/>
    </row>
    <row r="21" spans="1:1" x14ac:dyDescent="0.2">
      <c r="A21" s="8"/>
    </row>
    <row r="22" spans="1:1" x14ac:dyDescent="0.2">
      <c r="A22" s="8"/>
    </row>
    <row r="23" spans="1:1" x14ac:dyDescent="0.2">
      <c r="A23" s="9"/>
    </row>
    <row r="24" spans="1:1" x14ac:dyDescent="0.2">
      <c r="A24" s="9"/>
    </row>
    <row r="25" spans="1:1" x14ac:dyDescent="0.2">
      <c r="A25" s="1"/>
    </row>
  </sheetData>
  <customSheetViews>
    <customSheetView guid="{2D7DCEAE-FC09-47E3-B7A4-879F34903C4C}" showGridLines="0" fitToPage="1">
      <selection activeCell="A14" sqref="A14"/>
      <pageMargins left="0.95" right="0.95" top="1.25" bottom="0.75" header="0.3" footer="0.3"/>
      <pageSetup orientation="portrait" r:id="rId1"/>
      <headerFooter>
        <oddHeader>&amp;L&amp;G&amp;C&amp;"Copperplate Gothic Bold,Italic"&amp;28FTS International, LLC</oddHeader>
        <oddFooter>&amp;L&amp;D&amp;C&amp;F&amp;R&amp;A</oddFooter>
      </headerFooter>
    </customSheetView>
  </customSheetViews>
  <pageMargins left="0.95" right="0.95" top="1.25" bottom="0.75" header="0.3" footer="0.3"/>
  <pageSetup scale="85" orientation="portrait" r:id="rId2"/>
  <headerFooter>
    <oddHeader>&amp;L&amp;G&amp;C&amp;"Copperplate Gothic Bold,Italic"&amp;28FTS International, LLC</oddHeader>
    <oddFooter>&amp;L&amp;D&amp;C&amp;F&amp;R&amp;A</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zoomScale="80" zoomScaleNormal="80" workbookViewId="0">
      <selection activeCell="I18" sqref="I18"/>
    </sheetView>
  </sheetViews>
  <sheetFormatPr defaultRowHeight="18" x14ac:dyDescent="0.2"/>
  <cols>
    <col min="1" max="1" width="33.140625" style="10" customWidth="1"/>
    <col min="2" max="3" width="16.7109375" style="10" customWidth="1"/>
    <col min="4" max="4" width="24" style="10" customWidth="1"/>
    <col min="5" max="5" width="26" style="10" customWidth="1"/>
    <col min="6" max="16384" width="9.140625" style="10"/>
  </cols>
  <sheetData>
    <row r="1" spans="1:5" x14ac:dyDescent="0.2">
      <c r="A1" s="107" t="s">
        <v>4</v>
      </c>
      <c r="B1" s="108"/>
      <c r="C1" s="108"/>
      <c r="D1" s="108"/>
      <c r="E1" s="109"/>
    </row>
    <row r="2" spans="1:5" ht="18.75" thickBot="1" x14ac:dyDescent="0.25">
      <c r="A2" s="110" t="s">
        <v>29</v>
      </c>
      <c r="B2" s="111"/>
      <c r="C2" s="111"/>
      <c r="D2" s="111"/>
      <c r="E2" s="112"/>
    </row>
    <row r="3" spans="1:5" ht="18.75" x14ac:dyDescent="0.2">
      <c r="A3" s="113" t="s">
        <v>26</v>
      </c>
      <c r="B3" s="114"/>
      <c r="C3" s="114"/>
      <c r="D3" s="114"/>
      <c r="E3" s="115"/>
    </row>
    <row r="4" spans="1:5" ht="18.75" x14ac:dyDescent="0.2">
      <c r="A4" s="116" t="s">
        <v>83</v>
      </c>
      <c r="B4" s="117"/>
      <c r="C4" s="117"/>
      <c r="D4" s="117"/>
      <c r="E4" s="118"/>
    </row>
    <row r="5" spans="1:5" ht="18.75" x14ac:dyDescent="0.2">
      <c r="A5" s="116" t="s">
        <v>5</v>
      </c>
      <c r="B5" s="117"/>
      <c r="C5" s="117"/>
      <c r="D5" s="117"/>
      <c r="E5" s="118"/>
    </row>
    <row r="6" spans="1:5" ht="18.75" x14ac:dyDescent="0.2">
      <c r="A6" s="116" t="s">
        <v>80</v>
      </c>
      <c r="B6" s="117"/>
      <c r="C6" s="117"/>
      <c r="D6" s="117"/>
      <c r="E6" s="118"/>
    </row>
    <row r="7" spans="1:5" ht="18.75" x14ac:dyDescent="0.2">
      <c r="A7" s="116" t="s">
        <v>5</v>
      </c>
      <c r="B7" s="117"/>
      <c r="C7" s="117"/>
      <c r="D7" s="117"/>
      <c r="E7" s="118"/>
    </row>
    <row r="8" spans="1:5" ht="19.5" thickBot="1" x14ac:dyDescent="0.25">
      <c r="A8" s="123" t="s">
        <v>68</v>
      </c>
      <c r="B8" s="124"/>
      <c r="C8" s="124"/>
      <c r="D8" s="124"/>
      <c r="E8" s="125"/>
    </row>
    <row r="9" spans="1:5" ht="18.75" x14ac:dyDescent="0.2">
      <c r="A9" s="28"/>
    </row>
    <row r="10" spans="1:5" ht="19.5" thickBot="1" x14ac:dyDescent="0.25">
      <c r="A10" s="122" t="s">
        <v>6</v>
      </c>
      <c r="B10" s="122"/>
      <c r="C10" s="122"/>
      <c r="D10" s="122"/>
      <c r="E10" s="122"/>
    </row>
    <row r="11" spans="1:5" ht="18.75" thickBot="1" x14ac:dyDescent="0.25">
      <c r="A11" s="12" t="s">
        <v>7</v>
      </c>
      <c r="B11" s="95" t="s">
        <v>8</v>
      </c>
      <c r="C11" s="97"/>
      <c r="D11" s="13" t="s">
        <v>9</v>
      </c>
      <c r="E11" s="13" t="s">
        <v>10</v>
      </c>
    </row>
    <row r="12" spans="1:5" ht="18.75" thickBot="1" x14ac:dyDescent="0.25">
      <c r="A12" s="14"/>
      <c r="B12" s="128"/>
      <c r="C12" s="129"/>
      <c r="D12" s="15"/>
      <c r="E12" s="15"/>
    </row>
    <row r="14" spans="1:5" ht="18.75" thickBot="1" x14ac:dyDescent="0.25">
      <c r="A14" s="10" t="s">
        <v>23</v>
      </c>
    </row>
    <row r="15" spans="1:5" x14ac:dyDescent="0.2">
      <c r="A15" s="126" t="s">
        <v>11</v>
      </c>
      <c r="B15" s="130" t="s">
        <v>12</v>
      </c>
      <c r="C15" s="131"/>
      <c r="D15" s="126" t="s">
        <v>14</v>
      </c>
      <c r="E15" s="126" t="s">
        <v>15</v>
      </c>
    </row>
    <row r="16" spans="1:5" ht="18.75" thickBot="1" x14ac:dyDescent="0.25">
      <c r="A16" s="127"/>
      <c r="B16" s="132" t="s">
        <v>13</v>
      </c>
      <c r="C16" s="133"/>
      <c r="D16" s="127"/>
      <c r="E16" s="127"/>
    </row>
    <row r="17" spans="1:5" ht="18.75" thickBot="1" x14ac:dyDescent="0.25">
      <c r="A17" s="14"/>
      <c r="B17" s="16"/>
      <c r="C17" s="16"/>
      <c r="D17" s="15"/>
      <c r="E17" s="19"/>
    </row>
    <row r="18" spans="1:5" ht="18.75" thickBot="1" x14ac:dyDescent="0.25">
      <c r="A18" s="20"/>
      <c r="B18" s="21"/>
      <c r="C18" s="21"/>
      <c r="D18" s="29"/>
      <c r="E18" s="24"/>
    </row>
    <row r="19" spans="1:5" ht="18.75" thickBot="1" x14ac:dyDescent="0.25">
      <c r="A19" s="14"/>
      <c r="B19" s="16"/>
      <c r="C19" s="16"/>
      <c r="D19" s="15"/>
      <c r="E19" s="19"/>
    </row>
    <row r="20" spans="1:5" ht="18.75" thickBot="1" x14ac:dyDescent="0.25">
      <c r="A20" s="20"/>
      <c r="B20" s="21"/>
      <c r="C20" s="21"/>
      <c r="D20" s="29"/>
      <c r="E20" s="24"/>
    </row>
    <row r="21" spans="1:5" ht="18.75" thickBot="1" x14ac:dyDescent="0.25">
      <c r="A21" s="14"/>
      <c r="B21" s="16"/>
      <c r="C21" s="16"/>
      <c r="D21" s="15"/>
      <c r="E21" s="19"/>
    </row>
    <row r="22" spans="1:5" ht="18.75" thickBot="1" x14ac:dyDescent="0.25">
      <c r="A22" s="20"/>
      <c r="B22" s="21"/>
      <c r="C22" s="21"/>
      <c r="D22" s="29"/>
      <c r="E22" s="24"/>
    </row>
    <row r="23" spans="1:5" ht="18.75" thickBot="1" x14ac:dyDescent="0.25">
      <c r="A23" s="14"/>
      <c r="B23" s="16"/>
      <c r="C23" s="16"/>
      <c r="D23" s="15"/>
      <c r="E23" s="19"/>
    </row>
    <row r="24" spans="1:5" ht="18.75" thickBot="1" x14ac:dyDescent="0.25">
      <c r="A24" s="20"/>
      <c r="B24" s="21"/>
      <c r="C24" s="21"/>
      <c r="D24" s="29"/>
      <c r="E24" s="24"/>
    </row>
    <row r="25" spans="1:5" ht="18.75" thickBot="1" x14ac:dyDescent="0.25">
      <c r="A25" s="14"/>
      <c r="B25" s="16"/>
      <c r="C25" s="16"/>
      <c r="D25" s="15"/>
      <c r="E25" s="19"/>
    </row>
    <row r="26" spans="1:5" ht="18.75" thickBot="1" x14ac:dyDescent="0.25">
      <c r="A26" s="20"/>
      <c r="B26" s="21"/>
      <c r="C26" s="21"/>
      <c r="D26" s="29"/>
      <c r="E26" s="24"/>
    </row>
    <row r="27" spans="1:5" ht="18.75" thickBot="1" x14ac:dyDescent="0.25">
      <c r="A27" s="14"/>
      <c r="B27" s="16"/>
      <c r="C27" s="16"/>
      <c r="D27" s="15"/>
      <c r="E27" s="19"/>
    </row>
    <row r="28" spans="1:5" ht="18.75" thickBot="1" x14ac:dyDescent="0.25">
      <c r="A28" s="20"/>
      <c r="B28" s="21"/>
      <c r="C28" s="21"/>
      <c r="D28" s="29"/>
      <c r="E28" s="24"/>
    </row>
    <row r="29" spans="1:5" ht="18.75" thickBot="1" x14ac:dyDescent="0.25">
      <c r="A29" s="14"/>
      <c r="B29" s="16"/>
      <c r="C29" s="16"/>
      <c r="D29" s="15"/>
      <c r="E29" s="19"/>
    </row>
    <row r="30" spans="1:5" ht="18.75" thickBot="1" x14ac:dyDescent="0.25">
      <c r="A30" s="20"/>
      <c r="B30" s="21"/>
      <c r="C30" s="21"/>
      <c r="D30" s="29"/>
      <c r="E30" s="24"/>
    </row>
    <row r="31" spans="1:5" ht="18.75" thickBot="1" x14ac:dyDescent="0.25">
      <c r="A31" s="14"/>
      <c r="B31" s="16"/>
      <c r="C31" s="16"/>
      <c r="D31" s="15"/>
      <c r="E31" s="19"/>
    </row>
    <row r="32" spans="1:5" ht="18.75" thickBot="1" x14ac:dyDescent="0.25">
      <c r="A32" s="20"/>
      <c r="B32" s="21"/>
      <c r="C32" s="21"/>
      <c r="D32" s="29"/>
      <c r="E32" s="24"/>
    </row>
    <row r="33" spans="1:5" ht="18.75" thickBot="1" x14ac:dyDescent="0.25">
      <c r="A33" s="128" t="s">
        <v>16</v>
      </c>
      <c r="B33" s="173"/>
      <c r="C33" s="173"/>
      <c r="D33" s="129"/>
      <c r="E33" s="19">
        <f>SUM(E17:E32)</f>
        <v>0</v>
      </c>
    </row>
    <row r="34" spans="1:5" x14ac:dyDescent="0.2">
      <c r="A34" s="75"/>
      <c r="B34" s="75"/>
      <c r="C34" s="75"/>
      <c r="D34" s="77"/>
      <c r="E34" s="78"/>
    </row>
    <row r="35" spans="1:5" x14ac:dyDescent="0.2">
      <c r="D35" s="76"/>
      <c r="E35" s="76"/>
    </row>
    <row r="36" spans="1:5" ht="108.75" customHeight="1" x14ac:dyDescent="0.2">
      <c r="A36" s="104" t="s">
        <v>24</v>
      </c>
      <c r="B36" s="104"/>
      <c r="C36" s="104"/>
      <c r="D36" s="104"/>
      <c r="E36" s="104"/>
    </row>
    <row r="37" spans="1:5" ht="18.75" thickBot="1" x14ac:dyDescent="0.25"/>
    <row r="38" spans="1:5" x14ac:dyDescent="0.2">
      <c r="A38" s="25" t="s">
        <v>17</v>
      </c>
      <c r="B38" s="100"/>
      <c r="C38" s="101"/>
      <c r="D38" s="105" t="s">
        <v>19</v>
      </c>
      <c r="E38" s="98"/>
    </row>
    <row r="39" spans="1:5" ht="18.75" thickBot="1" x14ac:dyDescent="0.25">
      <c r="A39" s="26" t="s">
        <v>18</v>
      </c>
      <c r="B39" s="102"/>
      <c r="C39" s="103"/>
      <c r="D39" s="106"/>
      <c r="E39" s="99"/>
    </row>
    <row r="40" spans="1:5" ht="18.75" thickBot="1" x14ac:dyDescent="0.25"/>
    <row r="41" spans="1:5" ht="18.75" thickBot="1" x14ac:dyDescent="0.25">
      <c r="A41" s="95" t="s">
        <v>20</v>
      </c>
      <c r="B41" s="96"/>
      <c r="C41" s="96"/>
      <c r="D41" s="96"/>
      <c r="E41" s="97"/>
    </row>
    <row r="42" spans="1:5" x14ac:dyDescent="0.2">
      <c r="A42" s="27" t="s">
        <v>21</v>
      </c>
      <c r="B42" s="100"/>
      <c r="C42" s="101"/>
      <c r="D42" s="105" t="s">
        <v>19</v>
      </c>
      <c r="E42" s="98"/>
    </row>
    <row r="43" spans="1:5" ht="18.75" thickBot="1" x14ac:dyDescent="0.25">
      <c r="A43" s="26" t="s">
        <v>18</v>
      </c>
      <c r="B43" s="102"/>
      <c r="C43" s="103"/>
      <c r="D43" s="106"/>
      <c r="E43" s="99"/>
    </row>
  </sheetData>
  <protectedRanges>
    <protectedRange sqref="A12:E12 B38 E38 A17:E32" name="Range1"/>
  </protectedRanges>
  <customSheetViews>
    <customSheetView guid="{2D7DCEAE-FC09-47E3-B7A4-879F34903C4C}" showGridLines="0" fitToPage="1">
      <selection sqref="A1:E1"/>
      <pageMargins left="0.95" right="0.95" top="1.25" bottom="0.75" header="0.3" footer="0.3"/>
      <pageSetup scale="87" orientation="portrait" r:id="rId1"/>
      <headerFooter>
        <oddHeader>&amp;L&amp;G&amp;C&amp;"Copperplate Gothic Bold,Italic"&amp;28FTS International, LLC</oddHeader>
        <oddFooter>&amp;L&amp;D&amp;C&amp;F&amp;R&amp;A</oddFooter>
      </headerFooter>
    </customSheetView>
  </customSheetViews>
  <mergeCells count="25">
    <mergeCell ref="A6:E6"/>
    <mergeCell ref="A7:E7"/>
    <mergeCell ref="A8:E8"/>
    <mergeCell ref="B38:C39"/>
    <mergeCell ref="A41:E41"/>
    <mergeCell ref="E38:E39"/>
    <mergeCell ref="A10:E10"/>
    <mergeCell ref="B11:C11"/>
    <mergeCell ref="B12:C12"/>
    <mergeCell ref="B42:C43"/>
    <mergeCell ref="A36:E36"/>
    <mergeCell ref="D38:D39"/>
    <mergeCell ref="E42:E43"/>
    <mergeCell ref="D42:D43"/>
    <mergeCell ref="A33:D33"/>
    <mergeCell ref="A1:E1"/>
    <mergeCell ref="A2:E2"/>
    <mergeCell ref="A3:E3"/>
    <mergeCell ref="A4:E4"/>
    <mergeCell ref="A5:E5"/>
    <mergeCell ref="D15:D16"/>
    <mergeCell ref="A15:A16"/>
    <mergeCell ref="B15:C15"/>
    <mergeCell ref="B16:C16"/>
    <mergeCell ref="E15:E16"/>
  </mergeCells>
  <pageMargins left="0.95" right="0.95" top="1.25" bottom="0.75" header="0.3" footer="0.3"/>
  <pageSetup scale="73" orientation="portrait" r:id="rId2"/>
  <headerFooter>
    <oddHeader>&amp;L&amp;G&amp;C&amp;"Copperplate Gothic Bold,Italic"&amp;28FTS International, LLC</oddHeader>
    <oddFooter>&amp;L&amp;D&amp;C&amp;F&amp;R&amp;A</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zoomScale="90" zoomScaleNormal="90" workbookViewId="0">
      <selection activeCell="H14" sqref="H14"/>
    </sheetView>
  </sheetViews>
  <sheetFormatPr defaultRowHeight="18" x14ac:dyDescent="0.2"/>
  <cols>
    <col min="1" max="1" width="27.7109375" style="10" customWidth="1"/>
    <col min="2" max="3" width="16.7109375" style="10" customWidth="1"/>
    <col min="4" max="4" width="24" style="10" customWidth="1"/>
    <col min="5" max="5" width="26" style="10" customWidth="1"/>
    <col min="6" max="16384" width="9.140625" style="10"/>
  </cols>
  <sheetData>
    <row r="1" spans="1:5" x14ac:dyDescent="0.2">
      <c r="A1" s="107" t="s">
        <v>4</v>
      </c>
      <c r="B1" s="108"/>
      <c r="C1" s="108"/>
      <c r="D1" s="108"/>
      <c r="E1" s="109"/>
    </row>
    <row r="2" spans="1:5" ht="18.75" thickBot="1" x14ac:dyDescent="0.25">
      <c r="A2" s="110" t="s">
        <v>28</v>
      </c>
      <c r="B2" s="111"/>
      <c r="C2" s="111"/>
      <c r="D2" s="111"/>
      <c r="E2" s="112"/>
    </row>
    <row r="3" spans="1:5" ht="18.75" x14ac:dyDescent="0.2">
      <c r="A3" s="113" t="s">
        <v>26</v>
      </c>
      <c r="B3" s="114"/>
      <c r="C3" s="114"/>
      <c r="D3" s="114"/>
      <c r="E3" s="115"/>
    </row>
    <row r="4" spans="1:5" ht="18.75" x14ac:dyDescent="0.2">
      <c r="A4" s="116" t="s">
        <v>79</v>
      </c>
      <c r="B4" s="117"/>
      <c r="C4" s="117"/>
      <c r="D4" s="117"/>
      <c r="E4" s="118"/>
    </row>
    <row r="5" spans="1:5" ht="18.75" x14ac:dyDescent="0.2">
      <c r="A5" s="116" t="s">
        <v>5</v>
      </c>
      <c r="B5" s="117"/>
      <c r="C5" s="117"/>
      <c r="D5" s="117"/>
      <c r="E5" s="118"/>
    </row>
    <row r="6" spans="1:5" ht="18.75" x14ac:dyDescent="0.2">
      <c r="A6" s="116" t="s">
        <v>80</v>
      </c>
      <c r="B6" s="117"/>
      <c r="C6" s="117"/>
      <c r="D6" s="117"/>
      <c r="E6" s="118"/>
    </row>
    <row r="7" spans="1:5" ht="18.75" x14ac:dyDescent="0.2">
      <c r="A7" s="116" t="s">
        <v>5</v>
      </c>
      <c r="B7" s="117"/>
      <c r="C7" s="117"/>
      <c r="D7" s="117"/>
      <c r="E7" s="118"/>
    </row>
    <row r="8" spans="1:5" ht="19.5" customHeight="1" thickBot="1" x14ac:dyDescent="0.25">
      <c r="A8" s="123" t="s">
        <v>68</v>
      </c>
      <c r="B8" s="174"/>
      <c r="C8" s="174"/>
      <c r="D8" s="174"/>
      <c r="E8" s="175"/>
    </row>
    <row r="9" spans="1:5" ht="18.75" x14ac:dyDescent="0.2">
      <c r="A9" s="11"/>
    </row>
    <row r="10" spans="1:5" ht="19.5" thickBot="1" x14ac:dyDescent="0.25">
      <c r="A10" s="122" t="s">
        <v>6</v>
      </c>
      <c r="B10" s="122"/>
      <c r="C10" s="122"/>
      <c r="D10" s="122"/>
      <c r="E10" s="122"/>
    </row>
    <row r="11" spans="1:5" ht="18.75" thickBot="1" x14ac:dyDescent="0.25">
      <c r="A11" s="12" t="s">
        <v>7</v>
      </c>
      <c r="B11" s="95" t="s">
        <v>8</v>
      </c>
      <c r="C11" s="97"/>
      <c r="D11" s="13" t="s">
        <v>9</v>
      </c>
      <c r="E11" s="13" t="s">
        <v>10</v>
      </c>
    </row>
    <row r="12" spans="1:5" ht="18.75" thickBot="1" x14ac:dyDescent="0.25">
      <c r="A12" s="14"/>
      <c r="B12" s="128"/>
      <c r="C12" s="129"/>
      <c r="D12" s="15"/>
      <c r="E12" s="15"/>
    </row>
    <row r="14" spans="1:5" ht="18.75" thickBot="1" x14ac:dyDescent="0.25">
      <c r="A14" s="10" t="s">
        <v>27</v>
      </c>
    </row>
    <row r="15" spans="1:5" x14ac:dyDescent="0.2">
      <c r="A15" s="126" t="s">
        <v>11</v>
      </c>
      <c r="B15" s="130" t="s">
        <v>12</v>
      </c>
      <c r="C15" s="131"/>
      <c r="D15" s="126" t="s">
        <v>14</v>
      </c>
      <c r="E15" s="126" t="s">
        <v>15</v>
      </c>
    </row>
    <row r="16" spans="1:5" ht="18.75" thickBot="1" x14ac:dyDescent="0.25">
      <c r="A16" s="127"/>
      <c r="B16" s="132" t="s">
        <v>13</v>
      </c>
      <c r="C16" s="133"/>
      <c r="D16" s="127"/>
      <c r="E16" s="127"/>
    </row>
    <row r="17" spans="1:5" ht="18.75" thickBot="1" x14ac:dyDescent="0.25">
      <c r="A17" s="14"/>
      <c r="B17" s="16"/>
      <c r="C17" s="17"/>
      <c r="D17" s="18"/>
      <c r="E17" s="19"/>
    </row>
    <row r="18" spans="1:5" ht="18.75" thickBot="1" x14ac:dyDescent="0.25">
      <c r="A18" s="20"/>
      <c r="B18" s="21"/>
      <c r="C18" s="22"/>
      <c r="D18" s="23"/>
      <c r="E18" s="24"/>
    </row>
    <row r="19" spans="1:5" ht="18.75" thickBot="1" x14ac:dyDescent="0.25">
      <c r="A19" s="14"/>
      <c r="B19" s="16"/>
      <c r="C19" s="17"/>
      <c r="D19" s="18"/>
      <c r="E19" s="19"/>
    </row>
    <row r="20" spans="1:5" ht="18.75" thickBot="1" x14ac:dyDescent="0.25">
      <c r="A20" s="20"/>
      <c r="B20" s="21"/>
      <c r="C20" s="22"/>
      <c r="D20" s="23"/>
      <c r="E20" s="24"/>
    </row>
    <row r="21" spans="1:5" ht="18.75" thickBot="1" x14ac:dyDescent="0.25">
      <c r="A21" s="14"/>
      <c r="B21" s="16"/>
      <c r="C21" s="17"/>
      <c r="D21" s="18"/>
      <c r="E21" s="19"/>
    </row>
    <row r="22" spans="1:5" ht="18.75" thickBot="1" x14ac:dyDescent="0.25">
      <c r="A22" s="20"/>
      <c r="B22" s="21"/>
      <c r="C22" s="22"/>
      <c r="D22" s="23"/>
      <c r="E22" s="24"/>
    </row>
    <row r="23" spans="1:5" ht="18.75" thickBot="1" x14ac:dyDescent="0.25">
      <c r="A23" s="14"/>
      <c r="B23" s="16"/>
      <c r="C23" s="17"/>
      <c r="D23" s="18"/>
      <c r="E23" s="19"/>
    </row>
    <row r="24" spans="1:5" ht="18.75" thickBot="1" x14ac:dyDescent="0.25">
      <c r="A24" s="20"/>
      <c r="B24" s="21"/>
      <c r="C24" s="22"/>
      <c r="D24" s="23"/>
      <c r="E24" s="24"/>
    </row>
    <row r="25" spans="1:5" ht="18.75" thickBot="1" x14ac:dyDescent="0.25">
      <c r="A25" s="14"/>
      <c r="B25" s="16"/>
      <c r="C25" s="17"/>
      <c r="D25" s="18"/>
      <c r="E25" s="19"/>
    </row>
    <row r="26" spans="1:5" ht="18.75" thickBot="1" x14ac:dyDescent="0.25">
      <c r="A26" s="20"/>
      <c r="B26" s="21"/>
      <c r="C26" s="22"/>
      <c r="D26" s="23"/>
      <c r="E26" s="24"/>
    </row>
    <row r="27" spans="1:5" ht="18.75" thickBot="1" x14ac:dyDescent="0.25">
      <c r="A27" s="14"/>
      <c r="B27" s="16"/>
      <c r="C27" s="17"/>
      <c r="D27" s="18"/>
      <c r="E27" s="19"/>
    </row>
    <row r="28" spans="1:5" ht="18.75" thickBot="1" x14ac:dyDescent="0.25">
      <c r="A28" s="20"/>
      <c r="B28" s="21"/>
      <c r="C28" s="22"/>
      <c r="D28" s="23"/>
      <c r="E28" s="24"/>
    </row>
    <row r="29" spans="1:5" ht="18.75" thickBot="1" x14ac:dyDescent="0.25">
      <c r="A29" s="14"/>
      <c r="B29" s="16"/>
      <c r="C29" s="17"/>
      <c r="D29" s="18"/>
      <c r="E29" s="19"/>
    </row>
    <row r="30" spans="1:5" ht="18.75" thickBot="1" x14ac:dyDescent="0.25">
      <c r="A30" s="20"/>
      <c r="B30" s="21"/>
      <c r="C30" s="22"/>
      <c r="D30" s="23"/>
      <c r="E30" s="24"/>
    </row>
    <row r="31" spans="1:5" ht="18.75" thickBot="1" x14ac:dyDescent="0.25">
      <c r="A31" s="14"/>
      <c r="B31" s="16"/>
      <c r="C31" s="17"/>
      <c r="D31" s="18"/>
      <c r="E31" s="19"/>
    </row>
    <row r="32" spans="1:5" ht="18.75" thickBot="1" x14ac:dyDescent="0.25">
      <c r="A32" s="20"/>
      <c r="B32" s="21"/>
      <c r="C32" s="22"/>
      <c r="D32" s="23"/>
      <c r="E32" s="24"/>
    </row>
    <row r="33" spans="1:5" ht="18.75" thickBot="1" x14ac:dyDescent="0.25">
      <c r="A33" s="119" t="s">
        <v>16</v>
      </c>
      <c r="B33" s="120"/>
      <c r="C33" s="120"/>
      <c r="D33" s="121"/>
      <c r="E33" s="19">
        <f>SUM(E17:E32)</f>
        <v>0</v>
      </c>
    </row>
    <row r="35" spans="1:5" ht="113.25" customHeight="1" x14ac:dyDescent="0.2">
      <c r="A35" s="104" t="s">
        <v>25</v>
      </c>
      <c r="B35" s="104"/>
      <c r="C35" s="104"/>
      <c r="D35" s="104"/>
      <c r="E35" s="104"/>
    </row>
    <row r="36" spans="1:5" ht="1.5" customHeight="1" thickBot="1" x14ac:dyDescent="0.25"/>
    <row r="37" spans="1:5" x14ac:dyDescent="0.2">
      <c r="A37" s="25" t="s">
        <v>17</v>
      </c>
      <c r="B37" s="100"/>
      <c r="C37" s="101"/>
      <c r="D37" s="105" t="s">
        <v>19</v>
      </c>
      <c r="E37" s="98"/>
    </row>
    <row r="38" spans="1:5" ht="18.75" thickBot="1" x14ac:dyDescent="0.25">
      <c r="A38" s="26" t="s">
        <v>18</v>
      </c>
      <c r="B38" s="102"/>
      <c r="C38" s="103"/>
      <c r="D38" s="106"/>
      <c r="E38" s="99"/>
    </row>
    <row r="39" spans="1:5" ht="18.75" thickBot="1" x14ac:dyDescent="0.25"/>
    <row r="40" spans="1:5" ht="18.75" thickBot="1" x14ac:dyDescent="0.25">
      <c r="A40" s="95" t="s">
        <v>20</v>
      </c>
      <c r="B40" s="96"/>
      <c r="C40" s="96"/>
      <c r="D40" s="96"/>
      <c r="E40" s="97"/>
    </row>
    <row r="41" spans="1:5" x14ac:dyDescent="0.2">
      <c r="A41" s="27" t="s">
        <v>21</v>
      </c>
      <c r="B41" s="100"/>
      <c r="C41" s="101"/>
      <c r="D41" s="105" t="s">
        <v>19</v>
      </c>
      <c r="E41" s="98"/>
    </row>
    <row r="42" spans="1:5" ht="18.75" thickBot="1" x14ac:dyDescent="0.25">
      <c r="A42" s="26" t="s">
        <v>18</v>
      </c>
      <c r="B42" s="102"/>
      <c r="C42" s="103"/>
      <c r="D42" s="106"/>
      <c r="E42" s="99"/>
    </row>
  </sheetData>
  <protectedRanges>
    <protectedRange sqref="E37 B37" name="Range3"/>
    <protectedRange sqref="A17:E32" name="Range2"/>
    <protectedRange sqref="A12:E12" name="Range1"/>
  </protectedRanges>
  <customSheetViews>
    <customSheetView guid="{2D7DCEAE-FC09-47E3-B7A4-879F34903C4C}" showPageBreaks="1" showGridLines="0" fitToPage="1">
      <selection sqref="A1:E1"/>
      <pageMargins left="0.95" right="0.95" top="1.25" bottom="0.75" header="0.3" footer="0.3"/>
      <pageSetup scale="77" orientation="portrait" r:id="rId1"/>
      <headerFooter>
        <oddHeader>&amp;L&amp;G&amp;C&amp;"Copperplate Gothic Bold,Italic"&amp;28FTS International, LLC</oddHeader>
        <oddFooter>&amp;L&amp;D&amp;C&amp;F&amp;R&amp;A</oddFooter>
      </headerFooter>
    </customSheetView>
  </customSheetViews>
  <mergeCells count="25">
    <mergeCell ref="E15:E16"/>
    <mergeCell ref="B11:C11"/>
    <mergeCell ref="B12:C12"/>
    <mergeCell ref="A15:A16"/>
    <mergeCell ref="B15:C15"/>
    <mergeCell ref="B16:C16"/>
    <mergeCell ref="D15:D16"/>
    <mergeCell ref="A1:E1"/>
    <mergeCell ref="A2:E2"/>
    <mergeCell ref="A3:E3"/>
    <mergeCell ref="A4:E4"/>
    <mergeCell ref="A5:E5"/>
    <mergeCell ref="A33:D33"/>
    <mergeCell ref="A10:E10"/>
    <mergeCell ref="A6:E6"/>
    <mergeCell ref="A7:E7"/>
    <mergeCell ref="A8:E8"/>
    <mergeCell ref="A40:E40"/>
    <mergeCell ref="E37:E38"/>
    <mergeCell ref="E41:E42"/>
    <mergeCell ref="B37:C38"/>
    <mergeCell ref="B41:C42"/>
    <mergeCell ref="A35:E35"/>
    <mergeCell ref="D37:D38"/>
    <mergeCell ref="D41:D42"/>
  </mergeCells>
  <pageMargins left="0.95" right="0.95" top="1" bottom="0.75" header="0.3" footer="0.3"/>
  <pageSetup scale="77" orientation="portrait" r:id="rId2"/>
  <headerFooter>
    <oddHeader>&amp;L&amp;G&amp;C&amp;"Copperplate Gothic Bold,Italic"&amp;28FTS International, LLC</oddHeader>
    <oddFooter>&amp;L&amp;D&amp;C&amp;F&amp;R&amp;A</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zoomScale="80" zoomScaleNormal="80" workbookViewId="0">
      <selection activeCell="I12" sqref="I12"/>
    </sheetView>
  </sheetViews>
  <sheetFormatPr defaultRowHeight="18" x14ac:dyDescent="0.2"/>
  <cols>
    <col min="1" max="1" width="29.28515625" style="10" customWidth="1"/>
    <col min="2" max="3" width="15.140625" style="10" customWidth="1"/>
    <col min="4" max="5" width="29.42578125" style="10" customWidth="1"/>
    <col min="6" max="16384" width="9.140625" style="10"/>
  </cols>
  <sheetData>
    <row r="1" spans="1:5" ht="18.75" thickBot="1" x14ac:dyDescent="0.25"/>
    <row r="2" spans="1:5" ht="22.5" customHeight="1" x14ac:dyDescent="0.25">
      <c r="A2" s="146" t="s">
        <v>4</v>
      </c>
      <c r="B2" s="147"/>
      <c r="C2" s="147"/>
      <c r="D2" s="147"/>
      <c r="E2" s="148"/>
    </row>
    <row r="3" spans="1:5" ht="22.5" customHeight="1" thickBot="1" x14ac:dyDescent="0.25">
      <c r="A3" s="138" t="s">
        <v>22</v>
      </c>
      <c r="B3" s="139"/>
      <c r="C3" s="139"/>
      <c r="D3" s="139"/>
      <c r="E3" s="140"/>
    </row>
    <row r="4" spans="1:5" ht="18.75" x14ac:dyDescent="0.2">
      <c r="A4" s="164" t="s">
        <v>78</v>
      </c>
      <c r="B4" s="165"/>
      <c r="C4" s="165"/>
      <c r="D4" s="165"/>
      <c r="E4" s="166"/>
    </row>
    <row r="5" spans="1:5" ht="18.75" x14ac:dyDescent="0.2">
      <c r="A5" s="153"/>
      <c r="B5" s="154"/>
      <c r="C5" s="154"/>
      <c r="D5" s="154"/>
      <c r="E5" s="155"/>
    </row>
    <row r="6" spans="1:5" ht="18.75" x14ac:dyDescent="0.2">
      <c r="A6" s="134" t="s">
        <v>81</v>
      </c>
      <c r="B6" s="135"/>
      <c r="C6" s="135"/>
      <c r="D6" s="135"/>
      <c r="E6" s="136"/>
    </row>
    <row r="7" spans="1:5" ht="18.75" x14ac:dyDescent="0.2">
      <c r="A7" s="134" t="s">
        <v>82</v>
      </c>
      <c r="B7" s="135"/>
      <c r="C7" s="135"/>
      <c r="D7" s="135"/>
      <c r="E7" s="136"/>
    </row>
    <row r="8" spans="1:5" ht="18.75" x14ac:dyDescent="0.2">
      <c r="A8" s="134" t="s">
        <v>68</v>
      </c>
      <c r="B8" s="135"/>
      <c r="C8" s="135"/>
      <c r="D8" s="135"/>
      <c r="E8" s="136"/>
    </row>
    <row r="9" spans="1:5" ht="18.75" x14ac:dyDescent="0.2">
      <c r="A9" s="92"/>
      <c r="B9" s="93"/>
      <c r="C9" s="93"/>
      <c r="D9" s="93"/>
      <c r="E9" s="94"/>
    </row>
    <row r="10" spans="1:5" ht="19.5" thickBot="1" x14ac:dyDescent="0.25">
      <c r="A10" s="160" t="s">
        <v>77</v>
      </c>
      <c r="B10" s="161"/>
      <c r="C10" s="161"/>
      <c r="D10" s="161"/>
      <c r="E10" s="162"/>
    </row>
    <row r="11" spans="1:5" ht="18.75" x14ac:dyDescent="0.2">
      <c r="A11" s="11"/>
    </row>
    <row r="12" spans="1:5" ht="18.75" x14ac:dyDescent="0.2">
      <c r="A12" s="11"/>
    </row>
    <row r="13" spans="1:5" ht="19.5" thickBot="1" x14ac:dyDescent="0.25">
      <c r="A13" s="163" t="s">
        <v>76</v>
      </c>
      <c r="B13" s="163"/>
      <c r="C13" s="163"/>
      <c r="D13" s="90"/>
      <c r="E13" s="90"/>
    </row>
    <row r="14" spans="1:5" ht="33" customHeight="1" thickBot="1" x14ac:dyDescent="0.25">
      <c r="A14" s="79" t="s">
        <v>7</v>
      </c>
      <c r="B14" s="149" t="s">
        <v>8</v>
      </c>
      <c r="C14" s="150"/>
      <c r="D14" s="81"/>
    </row>
    <row r="15" spans="1:5" ht="33" customHeight="1" thickBot="1" x14ac:dyDescent="0.25">
      <c r="A15" s="89"/>
      <c r="B15" s="151"/>
      <c r="C15" s="152"/>
      <c r="D15" s="81"/>
    </row>
    <row r="16" spans="1:5" ht="18.75" x14ac:dyDescent="0.2">
      <c r="A16" s="81"/>
      <c r="B16" s="81"/>
      <c r="C16" s="81"/>
      <c r="D16" s="81"/>
      <c r="E16" s="81"/>
    </row>
    <row r="17" spans="1:5" ht="18.75" x14ac:dyDescent="0.2">
      <c r="A17" s="81"/>
      <c r="B17" s="81"/>
      <c r="C17" s="81"/>
      <c r="D17" s="81"/>
      <c r="E17" s="81"/>
    </row>
    <row r="18" spans="1:5" ht="19.5" thickBot="1" x14ac:dyDescent="0.25">
      <c r="A18" s="163" t="s">
        <v>75</v>
      </c>
      <c r="B18" s="163"/>
      <c r="C18" s="163"/>
      <c r="D18" s="91"/>
      <c r="E18" s="91"/>
    </row>
    <row r="19" spans="1:5" ht="32.25" customHeight="1" thickBot="1" x14ac:dyDescent="0.25">
      <c r="A19" s="149" t="s">
        <v>30</v>
      </c>
      <c r="B19" s="169"/>
      <c r="C19" s="150"/>
      <c r="D19" s="80" t="s">
        <v>32</v>
      </c>
      <c r="E19" s="80" t="s">
        <v>15</v>
      </c>
    </row>
    <row r="20" spans="1:5" ht="33" customHeight="1" thickBot="1" x14ac:dyDescent="0.25">
      <c r="A20" s="143" t="s">
        <v>73</v>
      </c>
      <c r="B20" s="144"/>
      <c r="C20" s="145"/>
      <c r="D20" s="82"/>
      <c r="E20" s="83"/>
    </row>
    <row r="21" spans="1:5" ht="18.75" x14ac:dyDescent="0.2">
      <c r="A21" s="81"/>
      <c r="B21" s="81"/>
      <c r="C21" s="81"/>
      <c r="D21" s="81"/>
      <c r="E21" s="81"/>
    </row>
    <row r="22" spans="1:5" ht="18.75" thickBot="1" x14ac:dyDescent="0.25"/>
    <row r="23" spans="1:5" ht="33" customHeight="1" thickBot="1" x14ac:dyDescent="0.25">
      <c r="A23" s="149" t="s">
        <v>31</v>
      </c>
      <c r="B23" s="169"/>
      <c r="C23" s="150"/>
      <c r="D23" s="80" t="s">
        <v>33</v>
      </c>
      <c r="E23" s="80" t="s">
        <v>15</v>
      </c>
    </row>
    <row r="24" spans="1:5" ht="33" customHeight="1" thickBot="1" x14ac:dyDescent="0.25">
      <c r="A24" s="170" t="s">
        <v>72</v>
      </c>
      <c r="B24" s="171"/>
      <c r="C24" s="172"/>
      <c r="D24" s="84"/>
      <c r="E24" s="85"/>
    </row>
    <row r="25" spans="1:5" ht="33" customHeight="1" thickBot="1" x14ac:dyDescent="0.25">
      <c r="A25" s="143" t="s">
        <v>74</v>
      </c>
      <c r="B25" s="144"/>
      <c r="C25" s="145"/>
      <c r="D25" s="86" t="s">
        <v>70</v>
      </c>
      <c r="E25" s="81"/>
    </row>
    <row r="28" spans="1:5" ht="18.75" x14ac:dyDescent="0.2">
      <c r="A28" s="137" t="s">
        <v>71</v>
      </c>
      <c r="B28" s="137"/>
      <c r="C28" s="137"/>
      <c r="D28" s="137"/>
      <c r="E28" s="137"/>
    </row>
    <row r="29" spans="1:5" ht="18.75" x14ac:dyDescent="0.2">
      <c r="A29" s="81"/>
      <c r="B29" s="81"/>
      <c r="C29" s="81"/>
      <c r="D29" s="81"/>
      <c r="E29" s="81"/>
    </row>
    <row r="30" spans="1:5" ht="19.5" thickBot="1" x14ac:dyDescent="0.25">
      <c r="A30" s="81"/>
      <c r="B30" s="81"/>
      <c r="C30" s="81"/>
      <c r="D30" s="81"/>
      <c r="E30" s="81"/>
    </row>
    <row r="31" spans="1:5" ht="18.75" x14ac:dyDescent="0.2">
      <c r="A31" s="87" t="s">
        <v>17</v>
      </c>
      <c r="B31" s="156"/>
      <c r="C31" s="157"/>
      <c r="D31" s="167" t="s">
        <v>19</v>
      </c>
      <c r="E31" s="141"/>
    </row>
    <row r="32" spans="1:5" ht="19.5" thickBot="1" x14ac:dyDescent="0.25">
      <c r="A32" s="88" t="s">
        <v>18</v>
      </c>
      <c r="B32" s="158"/>
      <c r="C32" s="159"/>
      <c r="D32" s="168"/>
      <c r="E32" s="142"/>
    </row>
  </sheetData>
  <protectedRanges>
    <protectedRange sqref="A15:C15 D20 B31 E31 D24:D27" name="Range1"/>
  </protectedRanges>
  <customSheetViews>
    <customSheetView guid="{2D7DCEAE-FC09-47E3-B7A4-879F34903C4C}" showGridLines="0" fitToPage="1">
      <selection sqref="A1:E1"/>
      <pageMargins left="0.95" right="0.95" top="1.25" bottom="0.75" header="0.3" footer="0.3"/>
      <pageSetup scale="81" orientation="portrait" r:id="rId1"/>
      <headerFooter>
        <oddHeader>&amp;L&amp;G&amp;C&amp;"Copperplate Gothic Bold,Italic"&amp;28FTS International, LLC</oddHeader>
        <oddFooter>&amp;L&amp;D&amp;C&amp;F&amp;R&amp;A</oddFooter>
      </headerFooter>
    </customSheetView>
  </customSheetViews>
  <mergeCells count="21">
    <mergeCell ref="A13:C13"/>
    <mergeCell ref="A7:E7"/>
    <mergeCell ref="B31:C32"/>
    <mergeCell ref="A10:E10"/>
    <mergeCell ref="A18:C18"/>
    <mergeCell ref="A4:E4"/>
    <mergeCell ref="D31:D32"/>
    <mergeCell ref="A23:C23"/>
    <mergeCell ref="A24:C24"/>
    <mergeCell ref="A19:C19"/>
    <mergeCell ref="A20:C20"/>
    <mergeCell ref="A8:E8"/>
    <mergeCell ref="A28:E28"/>
    <mergeCell ref="A3:E3"/>
    <mergeCell ref="E31:E32"/>
    <mergeCell ref="A25:C25"/>
    <mergeCell ref="A2:E2"/>
    <mergeCell ref="B14:C14"/>
    <mergeCell ref="B15:C15"/>
    <mergeCell ref="A5:E5"/>
    <mergeCell ref="A6:E6"/>
  </mergeCells>
  <pageMargins left="0.95" right="0.95" top="1.25" bottom="0.75" header="0.3" footer="0.3"/>
  <pageSetup scale="72" orientation="portrait" r:id="rId2"/>
  <headerFooter>
    <oddHeader>&amp;C&amp;G</oddHeader>
    <oddFooter>&amp;L&amp;D&amp;C&amp;F&amp;R&amp;A</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activeCell="E29" sqref="E29"/>
    </sheetView>
  </sheetViews>
  <sheetFormatPr defaultRowHeight="12.75" x14ac:dyDescent="0.2"/>
  <cols>
    <col min="1" max="2" width="11.28515625" bestFit="1" customWidth="1"/>
    <col min="3" max="3" width="10.5703125" bestFit="1" customWidth="1"/>
    <col min="4" max="4" width="11.85546875" bestFit="1" customWidth="1"/>
    <col min="6" max="6" width="33.42578125" bestFit="1" customWidth="1"/>
    <col min="7" max="7" width="10.42578125" bestFit="1" customWidth="1"/>
    <col min="9" max="9" width="11.28515625" bestFit="1" customWidth="1"/>
    <col min="10" max="10" width="10.5703125" bestFit="1" customWidth="1"/>
    <col min="12" max="12" width="10.28515625" bestFit="1" customWidth="1"/>
  </cols>
  <sheetData>
    <row r="1" spans="1:12" ht="15" x14ac:dyDescent="0.25">
      <c r="A1" s="30" t="s">
        <v>34</v>
      </c>
      <c r="B1" s="31" t="s">
        <v>35</v>
      </c>
      <c r="C1" s="31" t="s">
        <v>36</v>
      </c>
      <c r="D1" s="31" t="s">
        <v>37</v>
      </c>
      <c r="E1" s="32" t="s">
        <v>38</v>
      </c>
      <c r="F1" s="33" t="s">
        <v>39</v>
      </c>
      <c r="G1" s="33" t="s">
        <v>40</v>
      </c>
      <c r="H1" s="34" t="s">
        <v>41</v>
      </c>
      <c r="I1" s="35" t="s">
        <v>42</v>
      </c>
      <c r="J1" s="36" t="s">
        <v>43</v>
      </c>
      <c r="K1" s="33"/>
      <c r="L1" s="37" t="s">
        <v>44</v>
      </c>
    </row>
    <row r="2" spans="1:12" ht="15" x14ac:dyDescent="0.25">
      <c r="A2" s="38">
        <f>B2*1.25</f>
        <v>90000</v>
      </c>
      <c r="B2" s="38">
        <f>C2*12</f>
        <v>72000</v>
      </c>
      <c r="C2" s="39">
        <v>6000</v>
      </c>
      <c r="D2" s="40">
        <f t="shared" ref="D2:D16" si="0">ROUND(C2*12/2080,2)</f>
        <v>34.619999999999997</v>
      </c>
      <c r="E2" s="41">
        <v>40297</v>
      </c>
      <c r="F2" s="42" t="s">
        <v>45</v>
      </c>
      <c r="G2" s="42"/>
      <c r="H2" s="43"/>
      <c r="I2" s="44">
        <v>-214.99</v>
      </c>
      <c r="J2" s="45"/>
      <c r="K2" s="42"/>
      <c r="L2" s="46">
        <f>SUM(I2:J2)</f>
        <v>-214.99</v>
      </c>
    </row>
    <row r="3" spans="1:12" ht="15" x14ac:dyDescent="0.25">
      <c r="A3" s="38"/>
      <c r="B3" s="38"/>
      <c r="C3" s="47">
        <f>C2</f>
        <v>6000</v>
      </c>
      <c r="D3" s="48">
        <f t="shared" si="0"/>
        <v>34.619999999999997</v>
      </c>
      <c r="E3" s="49">
        <v>40298</v>
      </c>
      <c r="F3" s="50" t="s">
        <v>46</v>
      </c>
      <c r="G3" s="50"/>
      <c r="H3" s="51"/>
      <c r="I3" s="52"/>
      <c r="J3" s="53">
        <v>500.24</v>
      </c>
      <c r="K3" s="50"/>
      <c r="L3" s="54">
        <f t="shared" ref="L3:L16" si="1">SUM(I3:J3)+L2</f>
        <v>285.25</v>
      </c>
    </row>
    <row r="4" spans="1:12" ht="15" x14ac:dyDescent="0.25">
      <c r="A4" s="38"/>
      <c r="B4" s="38"/>
      <c r="C4" s="55">
        <f>C3</f>
        <v>6000</v>
      </c>
      <c r="D4" s="56">
        <f t="shared" si="0"/>
        <v>34.619999999999997</v>
      </c>
      <c r="E4" s="57">
        <v>40298</v>
      </c>
      <c r="F4" s="58" t="s">
        <v>47</v>
      </c>
      <c r="G4" s="58">
        <f>NETWORKDAYS(DATE(YEAR(E4),MONTH(E4),1),EOMONTH(E4,0))*8</f>
        <v>176</v>
      </c>
      <c r="H4" s="59">
        <v>0</v>
      </c>
      <c r="I4" s="60">
        <f>ROUND(H4*D4,2)</f>
        <v>0</v>
      </c>
      <c r="J4" s="61"/>
      <c r="K4" s="58"/>
      <c r="L4" s="62">
        <f t="shared" si="1"/>
        <v>285.25</v>
      </c>
    </row>
    <row r="5" spans="1:12" ht="15" x14ac:dyDescent="0.25">
      <c r="A5" s="38"/>
      <c r="B5" s="38"/>
      <c r="C5" s="63">
        <f t="shared" ref="C5:C16" si="2">C4</f>
        <v>6000</v>
      </c>
      <c r="D5" s="40">
        <f t="shared" si="0"/>
        <v>34.619999999999997</v>
      </c>
      <c r="E5" s="41">
        <v>40329</v>
      </c>
      <c r="F5" s="42" t="s">
        <v>48</v>
      </c>
      <c r="G5" s="42"/>
      <c r="H5" s="43"/>
      <c r="I5" s="44"/>
      <c r="J5" s="45">
        <f>ROUND(C5*0.25,2)</f>
        <v>1500</v>
      </c>
      <c r="K5" s="42"/>
      <c r="L5" s="46">
        <f t="shared" si="1"/>
        <v>1785.25</v>
      </c>
    </row>
    <row r="6" spans="1:12" ht="15" x14ac:dyDescent="0.25">
      <c r="A6" s="38"/>
      <c r="B6" s="38"/>
      <c r="C6" s="55">
        <f t="shared" si="2"/>
        <v>6000</v>
      </c>
      <c r="D6" s="56">
        <f t="shared" si="0"/>
        <v>34.619999999999997</v>
      </c>
      <c r="E6" s="57">
        <v>40329</v>
      </c>
      <c r="F6" s="58" t="s">
        <v>49</v>
      </c>
      <c r="G6" s="58">
        <f>NETWORKDAYS(DATE(YEAR(E6),MONTH(E6),1),EOMONTH(E6,0))*8</f>
        <v>168</v>
      </c>
      <c r="H6" s="59">
        <v>-5.75</v>
      </c>
      <c r="I6" s="60">
        <f>ROUND(H6*D6,2)</f>
        <v>-199.07</v>
      </c>
      <c r="J6" s="61"/>
      <c r="K6" s="58"/>
      <c r="L6" s="62">
        <f t="shared" si="1"/>
        <v>1586.18</v>
      </c>
    </row>
    <row r="7" spans="1:12" ht="15" x14ac:dyDescent="0.25">
      <c r="A7" s="38"/>
      <c r="B7" s="38"/>
      <c r="C7" s="63">
        <f t="shared" si="2"/>
        <v>6000</v>
      </c>
      <c r="D7" s="40">
        <f t="shared" si="0"/>
        <v>34.619999999999997</v>
      </c>
      <c r="E7" s="41">
        <v>40333</v>
      </c>
      <c r="F7" s="42" t="s">
        <v>50</v>
      </c>
      <c r="G7" s="42"/>
      <c r="H7" s="43"/>
      <c r="I7" s="44">
        <v>-105</v>
      </c>
      <c r="J7" s="45"/>
      <c r="K7" s="42"/>
      <c r="L7" s="46">
        <f t="shared" si="1"/>
        <v>1481.18</v>
      </c>
    </row>
    <row r="8" spans="1:12" ht="15" x14ac:dyDescent="0.25">
      <c r="A8" s="38"/>
      <c r="B8" s="38"/>
      <c r="C8" s="47">
        <f t="shared" si="2"/>
        <v>6000</v>
      </c>
      <c r="D8" s="48">
        <f t="shared" si="0"/>
        <v>34.619999999999997</v>
      </c>
      <c r="E8" s="49">
        <v>40359</v>
      </c>
      <c r="F8" s="50" t="s">
        <v>51</v>
      </c>
      <c r="G8" s="50"/>
      <c r="H8" s="51"/>
      <c r="I8" s="52"/>
      <c r="J8" s="53">
        <f>ROUND(C8*0.25,2)</f>
        <v>1500</v>
      </c>
      <c r="K8" s="50"/>
      <c r="L8" s="54">
        <f t="shared" si="1"/>
        <v>2981.1800000000003</v>
      </c>
    </row>
    <row r="9" spans="1:12" ht="15" x14ac:dyDescent="0.25">
      <c r="A9" s="38"/>
      <c r="B9" s="38"/>
      <c r="C9" s="55">
        <f t="shared" si="2"/>
        <v>6000</v>
      </c>
      <c r="D9" s="56">
        <f t="shared" si="0"/>
        <v>34.619999999999997</v>
      </c>
      <c r="E9" s="57">
        <v>40359</v>
      </c>
      <c r="F9" s="58" t="s">
        <v>52</v>
      </c>
      <c r="G9" s="58">
        <f>NETWORKDAYS(DATE(YEAR(E9),MONTH(E9),1),EOMONTH(E9,0))*8</f>
        <v>176</v>
      </c>
      <c r="H9" s="59">
        <v>-3</v>
      </c>
      <c r="I9" s="60">
        <f>ROUND(H9*D9,2)</f>
        <v>-103.86</v>
      </c>
      <c r="J9" s="61"/>
      <c r="K9" s="58"/>
      <c r="L9" s="62">
        <f t="shared" si="1"/>
        <v>2877.32</v>
      </c>
    </row>
    <row r="10" spans="1:12" ht="15" x14ac:dyDescent="0.25">
      <c r="A10" s="38"/>
      <c r="B10" s="38"/>
      <c r="C10" s="63">
        <f t="shared" si="2"/>
        <v>6000</v>
      </c>
      <c r="D10" s="40">
        <f t="shared" si="0"/>
        <v>34.619999999999997</v>
      </c>
      <c r="E10" s="41">
        <v>40367</v>
      </c>
      <c r="F10" s="42" t="s">
        <v>53</v>
      </c>
      <c r="G10" s="42"/>
      <c r="H10" s="43"/>
      <c r="I10" s="44">
        <v>-105</v>
      </c>
      <c r="J10" s="45"/>
      <c r="K10" s="42"/>
      <c r="L10" s="46">
        <f t="shared" si="1"/>
        <v>2772.32</v>
      </c>
    </row>
    <row r="11" spans="1:12" ht="15" x14ac:dyDescent="0.25">
      <c r="A11" s="38"/>
      <c r="B11" s="38"/>
      <c r="C11" s="47">
        <f t="shared" si="2"/>
        <v>6000</v>
      </c>
      <c r="D11" s="48">
        <f t="shared" si="0"/>
        <v>34.619999999999997</v>
      </c>
      <c r="E11" s="49">
        <v>40390</v>
      </c>
      <c r="F11" s="50" t="s">
        <v>54</v>
      </c>
      <c r="G11" s="50"/>
      <c r="H11" s="51"/>
      <c r="I11" s="52"/>
      <c r="J11" s="53">
        <f>ROUND(C11*0.25,2)</f>
        <v>1500</v>
      </c>
      <c r="K11" s="50"/>
      <c r="L11" s="54">
        <f t="shared" si="1"/>
        <v>4272.32</v>
      </c>
    </row>
    <row r="12" spans="1:12" ht="15" x14ac:dyDescent="0.25">
      <c r="A12" s="38"/>
      <c r="B12" s="38"/>
      <c r="C12" s="55">
        <f t="shared" si="2"/>
        <v>6000</v>
      </c>
      <c r="D12" s="56">
        <f t="shared" si="0"/>
        <v>34.619999999999997</v>
      </c>
      <c r="E12" s="57">
        <v>40390</v>
      </c>
      <c r="F12" s="58" t="s">
        <v>55</v>
      </c>
      <c r="G12" s="58">
        <f>NETWORKDAYS(DATE(YEAR(E12),MONTH(E12),1),EOMONTH(E12,0))*8</f>
        <v>176</v>
      </c>
      <c r="H12" s="59">
        <v>-6.75</v>
      </c>
      <c r="I12" s="60">
        <f>ROUND(H12*D12,2)</f>
        <v>-233.69</v>
      </c>
      <c r="J12" s="61"/>
      <c r="K12" s="58"/>
      <c r="L12" s="62">
        <f t="shared" si="1"/>
        <v>4038.6299999999997</v>
      </c>
    </row>
    <row r="13" spans="1:12" ht="15" x14ac:dyDescent="0.25">
      <c r="A13" s="38"/>
      <c r="B13" s="38"/>
      <c r="C13" s="63">
        <f t="shared" si="2"/>
        <v>6000</v>
      </c>
      <c r="D13" s="40">
        <f t="shared" si="0"/>
        <v>34.619999999999997</v>
      </c>
      <c r="E13" s="41">
        <v>40402</v>
      </c>
      <c r="F13" s="42" t="s">
        <v>56</v>
      </c>
      <c r="G13" s="42"/>
      <c r="H13" s="43"/>
      <c r="I13" s="44">
        <v>-105</v>
      </c>
      <c r="J13" s="45"/>
      <c r="K13" s="42"/>
      <c r="L13" s="46">
        <f t="shared" si="1"/>
        <v>3933.6299999999997</v>
      </c>
    </row>
    <row r="14" spans="1:12" ht="15" x14ac:dyDescent="0.25">
      <c r="A14" s="38"/>
      <c r="B14" s="38"/>
      <c r="C14" s="47">
        <f t="shared" si="2"/>
        <v>6000</v>
      </c>
      <c r="D14" s="48">
        <f t="shared" si="0"/>
        <v>34.619999999999997</v>
      </c>
      <c r="E14" s="49">
        <v>40420</v>
      </c>
      <c r="F14" s="50" t="s">
        <v>57</v>
      </c>
      <c r="G14" s="50"/>
      <c r="H14" s="51"/>
      <c r="I14" s="52"/>
      <c r="J14" s="53">
        <f>ROUND(C14*0.25,2)</f>
        <v>1500</v>
      </c>
      <c r="K14" s="50"/>
      <c r="L14" s="54">
        <f t="shared" si="1"/>
        <v>5433.6299999999992</v>
      </c>
    </row>
    <row r="15" spans="1:12" ht="15" x14ac:dyDescent="0.25">
      <c r="A15" s="38"/>
      <c r="B15" s="38"/>
      <c r="C15" s="47">
        <f t="shared" si="2"/>
        <v>6000</v>
      </c>
      <c r="D15" s="48">
        <f t="shared" si="0"/>
        <v>34.619999999999997</v>
      </c>
      <c r="E15" s="49">
        <v>40420</v>
      </c>
      <c r="F15" s="50" t="s">
        <v>58</v>
      </c>
      <c r="G15" s="50">
        <f>NETWORKDAYS(DATE(YEAR(E15),MONTH(E15),1),EOMONTH(E15,0))*8</f>
        <v>176</v>
      </c>
      <c r="H15" s="51">
        <v>-16</v>
      </c>
      <c r="I15" s="52">
        <f>ROUND(H15*D15,2)</f>
        <v>-553.91999999999996</v>
      </c>
      <c r="J15" s="53"/>
      <c r="K15" s="50"/>
      <c r="L15" s="54">
        <f t="shared" si="1"/>
        <v>4879.7099999999991</v>
      </c>
    </row>
    <row r="16" spans="1:12" ht="15" x14ac:dyDescent="0.25">
      <c r="A16" s="38"/>
      <c r="B16" s="38"/>
      <c r="C16" s="55">
        <f t="shared" si="2"/>
        <v>6000</v>
      </c>
      <c r="D16" s="56">
        <f t="shared" si="0"/>
        <v>34.619999999999997</v>
      </c>
      <c r="E16" s="57">
        <v>40421</v>
      </c>
      <c r="F16" s="58" t="s">
        <v>59</v>
      </c>
      <c r="G16" s="58"/>
      <c r="H16" s="59"/>
      <c r="I16" s="60">
        <v>-105</v>
      </c>
      <c r="J16" s="61"/>
      <c r="K16" s="58"/>
      <c r="L16" s="62">
        <f t="shared" si="1"/>
        <v>4774.7099999999991</v>
      </c>
    </row>
    <row r="17" spans="1:12" ht="15" x14ac:dyDescent="0.25">
      <c r="A17" s="48"/>
      <c r="B17" s="48"/>
      <c r="C17" s="48"/>
      <c r="D17" s="48"/>
      <c r="E17" s="49"/>
      <c r="F17" s="64" t="s">
        <v>60</v>
      </c>
      <c r="G17" s="65">
        <f>SUM(G2:G16)</f>
        <v>872</v>
      </c>
      <c r="H17" s="66">
        <f>SUM(H2:H16)</f>
        <v>-31.5</v>
      </c>
      <c r="I17" s="52">
        <f>SUM(I2:I16)</f>
        <v>-1725.5299999999997</v>
      </c>
      <c r="J17" s="53">
        <f>SUM(J2:J16)</f>
        <v>6500.24</v>
      </c>
      <c r="K17" s="50"/>
      <c r="L17" s="67">
        <f>SUM(I17:J17)</f>
        <v>4774.71</v>
      </c>
    </row>
    <row r="18" spans="1:12" ht="15" x14ac:dyDescent="0.25">
      <c r="A18" s="38"/>
      <c r="B18" s="38"/>
      <c r="C18" s="38"/>
      <c r="D18" s="38"/>
      <c r="E18" s="68"/>
      <c r="F18" s="69" t="s">
        <v>61</v>
      </c>
      <c r="G18" s="70">
        <f>((2080/12)+H18)*12</f>
        <v>2004.4</v>
      </c>
      <c r="H18" s="71">
        <f>H17/(COUNT(H2:H16))</f>
        <v>-6.3</v>
      </c>
      <c r="I18" s="72"/>
      <c r="J18" s="73"/>
    </row>
    <row r="19" spans="1:12" ht="15" x14ac:dyDescent="0.25">
      <c r="A19" s="38"/>
      <c r="B19" s="38"/>
      <c r="C19" s="38"/>
      <c r="D19" s="38"/>
      <c r="E19" s="68"/>
      <c r="F19" s="69" t="s">
        <v>62</v>
      </c>
      <c r="G19" s="70">
        <f>L17/D16</f>
        <v>137.91767764298095</v>
      </c>
      <c r="H19" s="74"/>
      <c r="I19" s="72"/>
      <c r="J19" s="73"/>
    </row>
    <row r="20" spans="1:12" ht="15" x14ac:dyDescent="0.25">
      <c r="A20" s="38"/>
      <c r="B20" s="38"/>
      <c r="C20" s="38"/>
      <c r="D20" s="38"/>
      <c r="E20" s="68"/>
      <c r="H20" s="74"/>
      <c r="I20" s="72"/>
      <c r="J20" s="73"/>
    </row>
  </sheetData>
  <pageMargins left="0.7" right="0.7" top="0.75" bottom="0.75" header="0.3" footer="0.3"/>
  <pageSetup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BCD73C65AFC24E83A87B3671589DBB" ma:contentTypeVersion="2" ma:contentTypeDescription="Create a new document." ma:contentTypeScope="" ma:versionID="a3955041596ed48baf9348a7d300e512">
  <xsd:schema xmlns:xsd="http://www.w3.org/2001/XMLSchema" xmlns:xs="http://www.w3.org/2001/XMLSchema" xmlns:p="http://schemas.microsoft.com/office/2006/metadata/properties" xmlns:ns3="e8d270b9-f7ab-4bc1-b6a4-96cc0af21ed2" targetNamespace="http://schemas.microsoft.com/office/2006/metadata/properties" ma:root="true" ma:fieldsID="cefa15320e6e030e0e79c53b0549519c" ns3:_="">
    <xsd:import namespace="e8d270b9-f7ab-4bc1-b6a4-96cc0af21ed2"/>
    <xsd:element name="properties">
      <xsd:complexType>
        <xsd:sequence>
          <xsd:element name="documentManagement">
            <xsd:complexType>
              <xsd:all>
                <xsd:element ref="ns3:SharedWithUser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270b9-f7ab-4bc1-b6a4-96cc0af21e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77C066-3198-4889-BBC7-4D3610EA7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d270b9-f7ab-4bc1-b6a4-96cc0af21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FC9FAC-2433-4B53-8BE6-31D01543B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Policy</vt:lpstr>
      <vt:lpstr>Medical</vt:lpstr>
      <vt:lpstr>Non-Medical</vt:lpstr>
      <vt:lpstr>Conversion</vt:lpstr>
      <vt:lpstr>IBA Tracking (Example)</vt:lpstr>
    </vt:vector>
  </TitlesOfParts>
  <Company>Sony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FTS International</dc:creator>
  <cp:lastModifiedBy>Olivia Kim</cp:lastModifiedBy>
  <cp:lastPrinted>2019-01-18T20:02:59Z</cp:lastPrinted>
  <dcterms:created xsi:type="dcterms:W3CDTF">2008-02-28T17:10:40Z</dcterms:created>
  <dcterms:modified xsi:type="dcterms:W3CDTF">2021-10-19T15:17:39Z</dcterms:modified>
</cp:coreProperties>
</file>